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1" activeTab="2"/>
  </bookViews>
  <sheets>
    <sheet name="PRÍJMY " sheetId="1" r:id="rId1"/>
    <sheet name="Príjmy" sheetId="2" r:id="rId2"/>
    <sheet name="výdav. v prog. štrukt." sheetId="3" r:id="rId3"/>
  </sheets>
  <definedNames>
    <definedName name="_xlnm.Print_Area" localSheetId="2">'výdav. v prog. štrukt.'!$A$1:$M$221</definedName>
  </definedNames>
  <calcPr fullCalcOnLoad="1"/>
</workbook>
</file>

<file path=xl/sharedStrings.xml><?xml version="1.0" encoding="utf-8"?>
<sst xmlns="http://schemas.openxmlformats.org/spreadsheetml/2006/main" count="669" uniqueCount="360">
  <si>
    <t>KATEG.,</t>
  </si>
  <si>
    <t>HL.KAT.,</t>
  </si>
  <si>
    <t>POLOŽ.</t>
  </si>
  <si>
    <t>DRUH PRÍJMOV</t>
  </si>
  <si>
    <t>SCHVÁLENÝ</t>
  </si>
  <si>
    <t>V TIS. SK</t>
  </si>
  <si>
    <t>UPRAVENÝ</t>
  </si>
  <si>
    <t>PLNENIE</t>
  </si>
  <si>
    <t>BEŽN.ROZP.</t>
  </si>
  <si>
    <t>KAPIT.ROZP.</t>
  </si>
  <si>
    <t>FINANČNÉ</t>
  </si>
  <si>
    <t>OPERÁCIE</t>
  </si>
  <si>
    <t xml:space="preserve">PLNENIE </t>
  </si>
  <si>
    <t>ROZPOČTU</t>
  </si>
  <si>
    <t>DAŇOVÉ PRÍJMY</t>
  </si>
  <si>
    <t>DANE Z PRÍJMOV, ZISKOV</t>
  </si>
  <si>
    <t>A KAPITÁLOVÉHO MAJETKU</t>
  </si>
  <si>
    <t>Daň z príjmov fyzických osôb</t>
  </si>
  <si>
    <t>DAŇ Z MAJETKU</t>
  </si>
  <si>
    <t>DANE ZA ŠPECIFICKÉ SLUŽBY-MIESTNE DANE</t>
  </si>
  <si>
    <t>Daň za užívanie verejného priestranstva</t>
  </si>
  <si>
    <t>Daň za užívanie verejného priestranstva - jarmok</t>
  </si>
  <si>
    <t>Daň za ubytovanie</t>
  </si>
  <si>
    <t>Daň za nevýherné hracie prístroje</t>
  </si>
  <si>
    <t>Daň za predajné automaty</t>
  </si>
  <si>
    <t>Daň za dobývací priestor</t>
  </si>
  <si>
    <t>SPOLU:</t>
  </si>
  <si>
    <t>NEDAŇOVÉ PRÍJMY</t>
  </si>
  <si>
    <t xml:space="preserve"> </t>
  </si>
  <si>
    <t>PRÍJMY Z PODNIKANIA</t>
  </si>
  <si>
    <t>PRÍJMY Z VLASTNÍCTVA</t>
  </si>
  <si>
    <t>Dividendy</t>
  </si>
  <si>
    <t>Z prenajatých pozemkov</t>
  </si>
  <si>
    <t>Z prenajatých pozemkov NsP</t>
  </si>
  <si>
    <t>Z prenajatých budov</t>
  </si>
  <si>
    <t>Z prenajatých budov, priest. a objektov - NsP</t>
  </si>
  <si>
    <t>Z prenájmu stožiarov VO</t>
  </si>
  <si>
    <t>Za prenájom hrobových miest</t>
  </si>
  <si>
    <t>Správne poplatky</t>
  </si>
  <si>
    <t>Správne poplatky - VP</t>
  </si>
  <si>
    <t>POKUTY A PENÁLE</t>
  </si>
  <si>
    <t>Pokuty MsÚ</t>
  </si>
  <si>
    <t>Pokuty MsP</t>
  </si>
  <si>
    <t>POPLATKY A PLATBY Z NÁHODNÉHO</t>
  </si>
  <si>
    <t>PREDAJA SLUŽIEB</t>
  </si>
  <si>
    <t>Za hlásenia v mestskom rozhlase</t>
  </si>
  <si>
    <t>Za podklady k verejným súťažiam</t>
  </si>
  <si>
    <t>Za predaj výstupov z DM</t>
  </si>
  <si>
    <t>Za odpredaj vyradeného majetku</t>
  </si>
  <si>
    <t>Za služby - kopírovanie</t>
  </si>
  <si>
    <t>Ostatné príjmy - WC</t>
  </si>
  <si>
    <t>Cintorínske poplatky</t>
  </si>
  <si>
    <t>ĎALŠIE ADMINISTRATÍVNE A INÉ POPL.</t>
  </si>
  <si>
    <t>Za znečisťovanie ovzdušia</t>
  </si>
  <si>
    <t>KAPITÁLOVÉ PRÍJMY</t>
  </si>
  <si>
    <t>Príjem z predaja bytov</t>
  </si>
  <si>
    <t>Príjem z predaja pozemkov</t>
  </si>
  <si>
    <t>ÚROKY Z DOMÁCICH ÚVEROV,</t>
  </si>
  <si>
    <t>PÔŽIČIEK A VKLADOV</t>
  </si>
  <si>
    <t>Úroky z vkladov</t>
  </si>
  <si>
    <t>Úroky z účtov</t>
  </si>
  <si>
    <t>OSTATNÉ PRÍJMY</t>
  </si>
  <si>
    <t>Z výťažkov z lotérií a iných hier</t>
  </si>
  <si>
    <t>Vrátené soc. výpomoci</t>
  </si>
  <si>
    <t>Ostatné príjmy</t>
  </si>
  <si>
    <t>GRANTY A TRANSFERY</t>
  </si>
  <si>
    <t>Rodinné prídavky (osobitný príjemca)</t>
  </si>
  <si>
    <t>Dotácia na motivačný príspevok (štipendiá)</t>
  </si>
  <si>
    <t>Dotácia na školské potreby</t>
  </si>
  <si>
    <t>Dotácia na stravu</t>
  </si>
  <si>
    <t>Dotácia prenesené kompetencie - matrika</t>
  </si>
  <si>
    <t>Dotácia na financovanie neštátnych školských zariadení</t>
  </si>
  <si>
    <t>Dotácia prenesené kompetencie - stavebný poriadok</t>
  </si>
  <si>
    <t>Dotácia prenesené kompetencie - FRB</t>
  </si>
  <si>
    <t>Dotácia na prenes. kompetencie na úseku život. prostr.</t>
  </si>
  <si>
    <t>AKTÍVAMI A FINANČ. PASÍVAMI</t>
  </si>
  <si>
    <t>Z prevodov z peňažných fondov obcí - RF</t>
  </si>
  <si>
    <t>Z prevodov z peňažných fondov obcí - FO</t>
  </si>
  <si>
    <t>Z prevodov z peňažných fondov obcí - RF ŽP</t>
  </si>
  <si>
    <t>PRIJATÉ ÚVERY</t>
  </si>
  <si>
    <t>Bankové úvery dlhodobé</t>
  </si>
  <si>
    <t>Príjem z predaja hnuteľného majetku</t>
  </si>
  <si>
    <t>Dotácia na originál. kompetencie-Domov dôchodcov</t>
  </si>
  <si>
    <t>%</t>
  </si>
  <si>
    <t>PLNENIA</t>
  </si>
  <si>
    <t>Dotácia na aktivačnú činnosť</t>
  </si>
  <si>
    <t>ROZP. 2008</t>
  </si>
  <si>
    <t xml:space="preserve">ROZP.R.2008 </t>
  </si>
  <si>
    <t>Daň z nehnuteľností</t>
  </si>
  <si>
    <t xml:space="preserve">  </t>
  </si>
  <si>
    <t>Daň psa</t>
  </si>
  <si>
    <t>Miestny popl. za komunál.odpady a drob.staveb.odp.</t>
  </si>
  <si>
    <t>Daň za  jadrové zariadene</t>
  </si>
  <si>
    <t>Z prenajatých bytov a nebyt. priest.-BH</t>
  </si>
  <si>
    <t>Z prenajatej vodovod. a kan. siete</t>
  </si>
  <si>
    <t>Príjem z predaja budov</t>
  </si>
  <si>
    <t>Dotácia na prenesené kompetencie školy</t>
  </si>
  <si>
    <t>Dotácia prenesené kompetencie- školský úrad</t>
  </si>
  <si>
    <t>Dotácia prenesené kompetencie - cestné hosp.</t>
  </si>
  <si>
    <t>Dotácia prenesené kompetencie - register obyv.</t>
  </si>
  <si>
    <t>Dar od spol. JMT SR, s.r.o. na rozvoj kultúry a športu</t>
  </si>
  <si>
    <t>Dotácia zo ŠR na separovaný zber - bežné výdavky</t>
  </si>
  <si>
    <t>Dotácia zo ŠR na separovaný zber - kapitálové výdavky</t>
  </si>
  <si>
    <t>Dotáci zo ŠR na rekonštrukciu byt.domu na Bernolák.ul.</t>
  </si>
  <si>
    <t>PRÍJMY Z TRANSAKCIÍ S FIN.</t>
  </si>
  <si>
    <t>Zostatok prostriedkov z predch.rokov</t>
  </si>
  <si>
    <t>Prevod prostriedkov z predch. rokov (rezerva z r. 2007)</t>
  </si>
  <si>
    <t>Z prevodov z peňažných fondov obcí - FRB</t>
  </si>
  <si>
    <t>Z prevodov z peňažných fondov obcí - FD</t>
  </si>
  <si>
    <t>Vlastné príjmy škôl</t>
  </si>
  <si>
    <t>Vlastné príjmy Domova dôchodcov Harmónia</t>
  </si>
  <si>
    <t>BEŽNÉ  PRÍJMY</t>
  </si>
  <si>
    <t>KAPITÁLOVÉ  PRÍJMY</t>
  </si>
  <si>
    <t>PRÍJMOVÉ  FINANČNÉ  OPERÁCIE</t>
  </si>
  <si>
    <t>ROZPOČTOVÉ  PRÍJMY  SPOLU:</t>
  </si>
  <si>
    <t>Kapitálový transfer - Domov dôchodcov Harmónia</t>
  </si>
  <si>
    <t>Prevod prostr. z predch. r.-nevyčerp. dotácie z r. 2007</t>
  </si>
  <si>
    <t>1.</t>
  </si>
  <si>
    <t>13.</t>
  </si>
  <si>
    <t>2.</t>
  </si>
  <si>
    <t>4.</t>
  </si>
  <si>
    <t>5.</t>
  </si>
  <si>
    <t>6.</t>
  </si>
  <si>
    <t>7.</t>
  </si>
  <si>
    <t>8.</t>
  </si>
  <si>
    <t>1.1.</t>
  </si>
  <si>
    <t>1.2.</t>
  </si>
  <si>
    <t>1.3.</t>
  </si>
  <si>
    <t>4.1.</t>
  </si>
  <si>
    <t>Verejné osvetlenie</t>
  </si>
  <si>
    <t>6.1.</t>
  </si>
  <si>
    <t>7.1.</t>
  </si>
  <si>
    <t>8.1.</t>
  </si>
  <si>
    <t>13.2.</t>
  </si>
  <si>
    <t>Stavebný poriadok, vyvlastňovacie konanie a cestné hospodárstvo</t>
  </si>
  <si>
    <t>Register obyvateľstva</t>
  </si>
  <si>
    <t>Názov programu/podprogramu</t>
  </si>
  <si>
    <t>Por.č.  pro- gra- mu</t>
  </si>
  <si>
    <t>Por.č.   pod-  pro- gramu</t>
  </si>
  <si>
    <t>Z refundácie</t>
  </si>
  <si>
    <t>HL.KAT., KATEG., POLOŽKA</t>
  </si>
  <si>
    <t>Funkč-ná klasifi-kácia</t>
  </si>
  <si>
    <t>Ekono-mická klasifi-kácia</t>
  </si>
  <si>
    <t>Čísl. akcie</t>
  </si>
  <si>
    <t>Spolu:</t>
  </si>
  <si>
    <t xml:space="preserve">SPOLU: </t>
  </si>
  <si>
    <t>Hlavný kontrolór obce</t>
  </si>
  <si>
    <t>SPOLU</t>
  </si>
  <si>
    <t>KAPITÁLOVÉ PRÍJMY Z TRANSFEROV</t>
  </si>
  <si>
    <t>KT SPOLU:</t>
  </si>
  <si>
    <t>Daň zo stavieb</t>
  </si>
  <si>
    <t>Daň z pozemkov</t>
  </si>
  <si>
    <t>Výkon starostu obce a ObZ</t>
  </si>
  <si>
    <t>Obecný úrad - výkonný orgán samosprávy</t>
  </si>
  <si>
    <t>Tarifný plat</t>
  </si>
  <si>
    <t>Poistné do VšZP</t>
  </si>
  <si>
    <t>Poistné do ost. zdr. Poisťovní</t>
  </si>
  <si>
    <t>Poistné na nemocenské poistenie</t>
  </si>
  <si>
    <t>Poistné na starobné poistenie</t>
  </si>
  <si>
    <t>Poistné na úrazové poistenie</t>
  </si>
  <si>
    <t>Na invalidné poistenie</t>
  </si>
  <si>
    <t>Na poistenie v nezamestnanosti</t>
  </si>
  <si>
    <t>Poistenie do rezervného fondu</t>
  </si>
  <si>
    <t>Doplnkové dôchodkové poist.</t>
  </si>
  <si>
    <t>Cestovné náhrady</t>
  </si>
  <si>
    <t>Stravovanie</t>
  </si>
  <si>
    <t>Odmeny poslancov ObZ</t>
  </si>
  <si>
    <t>Elektrika, plyn</t>
  </si>
  <si>
    <t>Vodné, stočné</t>
  </si>
  <si>
    <t>Poštovné a telekom. Služby</t>
  </si>
  <si>
    <t>Všeobecný materiál</t>
  </si>
  <si>
    <t>Knihy, časopisy, noviny</t>
  </si>
  <si>
    <t>Pracovné odevy, obuv</t>
  </si>
  <si>
    <t>Potraviny - pitný režim</t>
  </si>
  <si>
    <t>Licencie</t>
  </si>
  <si>
    <t>Pohonné hmoty, oleje, mazivá</t>
  </si>
  <si>
    <t>Servis, oprava, údržba</t>
  </si>
  <si>
    <t>Školenia, kurzy, semináre</t>
  </si>
  <si>
    <t>Propagácia, reklama</t>
  </si>
  <si>
    <t>Všeobecné služby</t>
  </si>
  <si>
    <t>Poistenie budov</t>
  </si>
  <si>
    <t>Prídel do sociálneho fondu</t>
  </si>
  <si>
    <t>Kolkové známky</t>
  </si>
  <si>
    <t>Odmeny mimo prac. pomeru</t>
  </si>
  <si>
    <t>Servis PC a SW</t>
  </si>
  <si>
    <t>Údržba a oprava budov</t>
  </si>
  <si>
    <t>Členské príspevky ZMOS, RVC</t>
  </si>
  <si>
    <t>Poplatky a odvody banke</t>
  </si>
  <si>
    <t>2.1.</t>
  </si>
  <si>
    <t>Požiarna ochrana</t>
  </si>
  <si>
    <t>Energie</t>
  </si>
  <si>
    <t>3.</t>
  </si>
  <si>
    <t>3.1.</t>
  </si>
  <si>
    <t>3.2.</t>
  </si>
  <si>
    <t>Palivo do kosačky</t>
  </si>
  <si>
    <t>5.1.</t>
  </si>
  <si>
    <t>Miestny rozhlas</t>
  </si>
  <si>
    <t>Kultúrny dom</t>
  </si>
  <si>
    <t>7.2.</t>
  </si>
  <si>
    <t>Knižnica</t>
  </si>
  <si>
    <t>7.3.</t>
  </si>
  <si>
    <t>Reprezentačné</t>
  </si>
  <si>
    <t>Civilná ochrana</t>
  </si>
  <si>
    <t>4.2.</t>
  </si>
  <si>
    <t>Údržba verejnej zelene</t>
  </si>
  <si>
    <t>4.3.</t>
  </si>
  <si>
    <t>4.4.</t>
  </si>
  <si>
    <t>Štúdie a projektová príprava</t>
  </si>
  <si>
    <t>Údržba obecných komunikácií a drobnej infraštruktúry</t>
  </si>
  <si>
    <t>Údržba miestnych komunikácií</t>
  </si>
  <si>
    <t>Výstavba nájomných bytov</t>
  </si>
  <si>
    <t>Údržba a prevádzka cintorínov</t>
  </si>
  <si>
    <t>Budovanie a údržba občianskej vybavenosti a verejných priestranstiev</t>
  </si>
  <si>
    <t>Energie Pošta</t>
  </si>
  <si>
    <t>Športové aktivity a činnosť klubov v oblasti športu</t>
  </si>
  <si>
    <t>Transfer OFK</t>
  </si>
  <si>
    <t>9.</t>
  </si>
  <si>
    <t>9.1.</t>
  </si>
  <si>
    <t>Kultúrna činnosť zabezpečovaná obcou a jej RO</t>
  </si>
  <si>
    <t>Posedenie pre dôchodcov</t>
  </si>
  <si>
    <t xml:space="preserve">Spolu: </t>
  </si>
  <si>
    <t>9.2.</t>
  </si>
  <si>
    <t>9.3.</t>
  </si>
  <si>
    <t>Rekonštrukcia WC v budove KD</t>
  </si>
  <si>
    <t>10.</t>
  </si>
  <si>
    <t>10.1.</t>
  </si>
  <si>
    <t>Vzdelávanie, prevádzka a služby poskytované v systéme základného školstva</t>
  </si>
  <si>
    <t xml:space="preserve">Bežný transfer škole - prenesené kompetencie zo štátu </t>
  </si>
  <si>
    <t>Bežný transfer škole - originálne kompetencie - MŠ, ŠJ, ŠKD</t>
  </si>
  <si>
    <t>10.2.</t>
  </si>
  <si>
    <t>Záujmové a voľnočasové aktivity zabezpečované v systéme školstva</t>
  </si>
  <si>
    <t>11.</t>
  </si>
  <si>
    <t>11.1.</t>
  </si>
  <si>
    <t>Opatrovateľská služba</t>
  </si>
  <si>
    <t>Mzdy opatrovateliek</t>
  </si>
  <si>
    <t>11.2.</t>
  </si>
  <si>
    <t>Príspevok JD na prepravné</t>
  </si>
  <si>
    <t>Záujmové a voľnočasové aktivity občanov v dôchodkovom veku a príspevok novorodencom</t>
  </si>
  <si>
    <t>Príspevok pri narodení dieťaťa</t>
  </si>
  <si>
    <t>12.</t>
  </si>
  <si>
    <t>ZDRAVOTNÍCTVO</t>
  </si>
  <si>
    <t>ŠKOLSTVO</t>
  </si>
  <si>
    <t>ŠPORT A VOĽNOČASOVÉ AKTIVITY</t>
  </si>
  <si>
    <t>DOPRAVA</t>
  </si>
  <si>
    <t>PROSTREDIE PRE ŽIVOT</t>
  </si>
  <si>
    <t>BEZPEČNOSŤ, VEREJNÁ OCHRANA A PORIADOK</t>
  </si>
  <si>
    <t>DLHOVÝ MANAŽMENT</t>
  </si>
  <si>
    <t>12.1.</t>
  </si>
  <si>
    <t>Náklady spojené s údržbou budovy ZS</t>
  </si>
  <si>
    <t>Oprava a údržba budovy ZS</t>
  </si>
  <si>
    <t>PRENESENÉ KOMPETENCIE (okrem školstva)</t>
  </si>
  <si>
    <t>13.1.</t>
  </si>
  <si>
    <t>Prenesené kompetencie - register obyvateľov SR</t>
  </si>
  <si>
    <t>13.3.</t>
  </si>
  <si>
    <t>13.4.</t>
  </si>
  <si>
    <t>Matrika</t>
  </si>
  <si>
    <t>Výpočtová technika</t>
  </si>
  <si>
    <t>Poistenie vozidiel</t>
  </si>
  <si>
    <t>Údržba strojov, prístr. a zariadení</t>
  </si>
  <si>
    <t>Špeciálne služby - audit, revízie</t>
  </si>
  <si>
    <t>Splácanie úveru č. 1</t>
  </si>
  <si>
    <t>Úrok k úveru č. 1</t>
  </si>
  <si>
    <t>Splácanie úveru č. 2</t>
  </si>
  <si>
    <t>Úrok k úveru č. 2</t>
  </si>
  <si>
    <t>Transfer na CO</t>
  </si>
  <si>
    <t>Nákup smetných nádob, materiálu</t>
  </si>
  <si>
    <t>Všeob. mat. - recyklačný fond</t>
  </si>
  <si>
    <t>Palivo, mazivá, oleje</t>
  </si>
  <si>
    <t>Servis, údržba, IFA</t>
  </si>
  <si>
    <t>Poistenie IFA</t>
  </si>
  <si>
    <t>Poplatok za uloženie odpadu</t>
  </si>
  <si>
    <t>Všeobecný materiál verej. zeleň</t>
  </si>
  <si>
    <t>Servis a údržba kosačiek</t>
  </si>
  <si>
    <t xml:space="preserve">Energie </t>
  </si>
  <si>
    <t>Údržba</t>
  </si>
  <si>
    <t>Údržba miestneho rozhlasu</t>
  </si>
  <si>
    <t>Výstavba, rekonštrukcia a údržba bytového a neb. fondu</t>
  </si>
  <si>
    <t xml:space="preserve">Údržba budov </t>
  </si>
  <si>
    <t>08.4.0.</t>
  </si>
  <si>
    <t>Energie DS</t>
  </si>
  <si>
    <t>Voda cintorín</t>
  </si>
  <si>
    <t>Pracovné odevy</t>
  </si>
  <si>
    <t>Údržba domu smútku</t>
  </si>
  <si>
    <t>energie - zubné</t>
  </si>
  <si>
    <t>Príspevok SOU na obyvateľa</t>
  </si>
  <si>
    <t>Príspevok pre SOU</t>
  </si>
  <si>
    <t>Naturálna mzda</t>
  </si>
  <si>
    <t>Sociálny fond</t>
  </si>
  <si>
    <t>Členské príspevky</t>
  </si>
  <si>
    <t>08.3.0</t>
  </si>
  <si>
    <t>Poplatok slov. rozhlasu</t>
  </si>
  <si>
    <t>09.5.0.1</t>
  </si>
  <si>
    <t>VÝDAVKY SPOLU:</t>
  </si>
  <si>
    <t>01.1.1.6.</t>
  </si>
  <si>
    <t>01.1.2.</t>
  </si>
  <si>
    <t>03.2.0.</t>
  </si>
  <si>
    <t>05.1.</t>
  </si>
  <si>
    <t>06.2.0.</t>
  </si>
  <si>
    <t>06.4.0.</t>
  </si>
  <si>
    <t>04.5.1.</t>
  </si>
  <si>
    <t>06.6.0.</t>
  </si>
  <si>
    <t>08.1.0.</t>
  </si>
  <si>
    <t>08.2.0.</t>
  </si>
  <si>
    <t>08.2.0.5.</t>
  </si>
  <si>
    <t>07.6.0.</t>
  </si>
  <si>
    <t>1</t>
  </si>
  <si>
    <t>Daň z bytov</t>
  </si>
  <si>
    <t>Daň za jadrovné zariadenie</t>
  </si>
  <si>
    <t>Daň za psa</t>
  </si>
  <si>
    <t>Daň za komunálne odpady</t>
  </si>
  <si>
    <t>Svadobka</t>
  </si>
  <si>
    <t xml:space="preserve">223001 1 </t>
  </si>
  <si>
    <t>Z recyklačného fondu</t>
  </si>
  <si>
    <t>Za dom smútku, IFA, MR, hroby</t>
  </si>
  <si>
    <t>Z výťažkov lotérií</t>
  </si>
  <si>
    <t>Dotácia - CO</t>
  </si>
  <si>
    <t>Telekomunikačné služby</t>
  </si>
  <si>
    <t>Odmeny</t>
  </si>
  <si>
    <t xml:space="preserve">Špeciálne služby  </t>
  </si>
  <si>
    <t>Špeciálne služby</t>
  </si>
  <si>
    <t>Transfer ZRPŠ</t>
  </si>
  <si>
    <t xml:space="preserve">Dotácia školstvo </t>
  </si>
  <si>
    <t>MANAŽMENT, ADMIN. A KONTROLA</t>
  </si>
  <si>
    <t>Nakladanie s komun. odpadmi</t>
  </si>
  <si>
    <t>PLÁN.  INVESTÍCIÍ</t>
  </si>
  <si>
    <t>ROZVOJ BÝVANIA A OBČIAN. VYBAVENOSŤ</t>
  </si>
  <si>
    <t>KULTÚRNA A PAMIAT. STAROSTLIVOSŤ</t>
  </si>
  <si>
    <t>AKTIVITY V OBLASTI SOC. STAROSTLIVOSTI A POMOCI ZABEZPEČOVANÉ INÝMI SUBJEKTAMI</t>
  </si>
  <si>
    <t>Energie PO</t>
  </si>
  <si>
    <t>08.2.0</t>
  </si>
  <si>
    <t>všeobecný materiál KD</t>
  </si>
  <si>
    <t>Stavebný poriadok, vyvlastňovacie konanie,MK,ŽP</t>
  </si>
  <si>
    <t>13.6.</t>
  </si>
  <si>
    <t>Aktivačné práce</t>
  </si>
  <si>
    <t>nezamestnaní</t>
  </si>
  <si>
    <t>13.7.</t>
  </si>
  <si>
    <t>Podpora v zamestnanosti</t>
  </si>
  <si>
    <t>mzd. prostriedky - refundované</t>
  </si>
  <si>
    <t>mzdové prostriedky - obec</t>
  </si>
  <si>
    <t>Dotácia AČ</t>
  </si>
  <si>
    <t>Dotácia - podpora v zamestnanosti</t>
  </si>
  <si>
    <t>Odstupné</t>
  </si>
  <si>
    <t>Iné príjmy</t>
  </si>
  <si>
    <t>Dotácia prenesené kompetencie - SP,MK,ŽP</t>
  </si>
  <si>
    <t>Návrh rozpočtu   v €           r. 2012</t>
  </si>
  <si>
    <t>Návrh rozpočtu   v €        r. 2013</t>
  </si>
  <si>
    <t>Návrh rozpočtu      v €          r. 2014</t>
  </si>
  <si>
    <t>01.1.1.6</t>
  </si>
  <si>
    <t>Prevádzkové stroje,prístroje,zar.</t>
  </si>
  <si>
    <t>bežné transfery OZ,nadácii</t>
  </si>
  <si>
    <t>Bežné  transfery jednotlivcovi</t>
  </si>
  <si>
    <t>Poistné do ZP</t>
  </si>
  <si>
    <t>06.2.0</t>
  </si>
  <si>
    <t>kultúrne podujatia</t>
  </si>
  <si>
    <t>5.3.</t>
  </si>
  <si>
    <t>Kanalizácia</t>
  </si>
  <si>
    <t>energie</t>
  </si>
  <si>
    <t>Návrh rozpočtu        v €              r. 2012</t>
  </si>
  <si>
    <t>Návrh rozpočtu   v €            r. 2013</t>
  </si>
  <si>
    <t>rutinná s štandardná údržba kan.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</si>
</sst>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  <numFmt numFmtId="165" formatCode="[$-41B]d\.\ mmmm\ yyyy"/>
    <numFmt numFmtId="166" formatCode="0.00000"/>
    <numFmt numFmtId="167" formatCode="0.0000"/>
    <numFmt numFmtId="168" formatCode="0.000"/>
    <numFmt numFmtId="169" formatCode="0.000000"/>
    <numFmt numFmtId="170" formatCode="0.0000000"/>
    <numFmt numFmtId="171" formatCode="0.0"/>
  </numFmts>
  <fonts count="26">
    <font>
      <sz val="10"/>
      <name val="Arial"/>
      <family val="0"/>
    </font>
    <font>
      <sz val="12"/>
      <name val="Times New Roman CE"/>
      <family val="1"/>
    </font>
    <font>
      <sz val="10"/>
      <name val="Times New Roman CE"/>
      <family val="1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0"/>
    </font>
    <font>
      <i/>
      <sz val="12"/>
      <name val="Times New Roman"/>
      <family val="0"/>
    </font>
    <font>
      <sz val="10"/>
      <name val="Times New Roman"/>
      <family val="0"/>
    </font>
    <font>
      <sz val="12"/>
      <name val="Arial"/>
      <family val="0"/>
    </font>
    <font>
      <b/>
      <sz val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14"/>
      <name val="TimesaNew Roman"/>
      <family val="0"/>
    </font>
    <font>
      <sz val="12"/>
      <name val="TimesaNew Roman"/>
      <family val="0"/>
    </font>
    <font>
      <sz val="8"/>
      <name val="Arial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left"/>
    </xf>
    <xf numFmtId="0" fontId="10" fillId="0" borderId="3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8" fillId="0" borderId="3" xfId="0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12" fillId="0" borderId="3" xfId="0" applyFont="1" applyFill="1" applyBorder="1" applyAlignment="1">
      <alignment/>
    </xf>
    <xf numFmtId="49" fontId="13" fillId="0" borderId="3" xfId="0" applyNumberFormat="1" applyFont="1" applyFill="1" applyBorder="1" applyAlignment="1">
      <alignment horizontal="left"/>
    </xf>
    <xf numFmtId="49" fontId="14" fillId="0" borderId="3" xfId="0" applyNumberFormat="1" applyFont="1" applyFill="1" applyBorder="1" applyAlignment="1">
      <alignment horizontal="left"/>
    </xf>
    <xf numFmtId="0" fontId="14" fillId="0" borderId="3" xfId="0" applyFont="1" applyFill="1" applyBorder="1" applyAlignment="1">
      <alignment/>
    </xf>
    <xf numFmtId="0" fontId="15" fillId="0" borderId="3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/>
    </xf>
    <xf numFmtId="3" fontId="5" fillId="0" borderId="3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left"/>
    </xf>
    <xf numFmtId="3" fontId="10" fillId="2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3" fontId="3" fillId="3" borderId="3" xfId="0" applyNumberFormat="1" applyFont="1" applyFill="1" applyBorder="1" applyAlignment="1">
      <alignment/>
    </xf>
    <xf numFmtId="3" fontId="5" fillId="4" borderId="3" xfId="0" applyNumberFormat="1" applyFont="1" applyFill="1" applyBorder="1" applyAlignment="1">
      <alignment/>
    </xf>
    <xf numFmtId="3" fontId="15" fillId="2" borderId="3" xfId="0" applyNumberFormat="1" applyFont="1" applyFill="1" applyBorder="1" applyAlignment="1">
      <alignment/>
    </xf>
    <xf numFmtId="3" fontId="16" fillId="4" borderId="3" xfId="0" applyNumberFormat="1" applyFont="1" applyFill="1" applyBorder="1" applyAlignment="1">
      <alignment/>
    </xf>
    <xf numFmtId="3" fontId="17" fillId="0" borderId="3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7" borderId="3" xfId="0" applyFont="1" applyFill="1" applyBorder="1" applyAlignment="1">
      <alignment horizontal="left" vertical="center" wrapText="1"/>
    </xf>
    <xf numFmtId="0" fontId="3" fillId="7" borderId="3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5" fillId="10" borderId="3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9" fillId="6" borderId="3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7" borderId="3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16" fontId="20" fillId="3" borderId="3" xfId="0" applyNumberFormat="1" applyFont="1" applyFill="1" applyBorder="1" applyAlignment="1">
      <alignment horizontal="center" vertical="center"/>
    </xf>
    <xf numFmtId="49" fontId="20" fillId="3" borderId="3" xfId="0" applyNumberFormat="1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1" fillId="7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1" fillId="9" borderId="3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16" fontId="20" fillId="4" borderId="3" xfId="0" applyNumberFormat="1" applyFont="1" applyFill="1" applyBorder="1" applyAlignment="1">
      <alignment horizontal="center" vertical="center"/>
    </xf>
    <xf numFmtId="0" fontId="20" fillId="10" borderId="3" xfId="0" applyFont="1" applyFill="1" applyBorder="1" applyAlignment="1">
      <alignment horizontal="center" vertical="center"/>
    </xf>
    <xf numFmtId="0" fontId="21" fillId="10" borderId="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1" fillId="3" borderId="3" xfId="0" applyNumberFormat="1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49" fontId="20" fillId="6" borderId="3" xfId="0" applyNumberFormat="1" applyFont="1" applyFill="1" applyBorder="1" applyAlignment="1">
      <alignment horizontal="center" vertical="center"/>
    </xf>
    <xf numFmtId="16" fontId="20" fillId="5" borderId="3" xfId="0" applyNumberFormat="1" applyFont="1" applyFill="1" applyBorder="1" applyAlignment="1">
      <alignment horizontal="center" vertical="center"/>
    </xf>
    <xf numFmtId="49" fontId="20" fillId="5" borderId="3" xfId="0" applyNumberFormat="1" applyFont="1" applyFill="1" applyBorder="1" applyAlignment="1">
      <alignment horizontal="center" vertical="center"/>
    </xf>
    <xf numFmtId="16" fontId="20" fillId="7" borderId="3" xfId="0" applyNumberFormat="1" applyFont="1" applyFill="1" applyBorder="1" applyAlignment="1">
      <alignment horizontal="center" vertical="center"/>
    </xf>
    <xf numFmtId="49" fontId="20" fillId="7" borderId="3" xfId="0" applyNumberFormat="1" applyFont="1" applyFill="1" applyBorder="1" applyAlignment="1">
      <alignment horizontal="center" vertical="center"/>
    </xf>
    <xf numFmtId="49" fontId="20" fillId="8" borderId="3" xfId="0" applyNumberFormat="1" applyFont="1" applyFill="1" applyBorder="1" applyAlignment="1">
      <alignment horizontal="center" vertical="center"/>
    </xf>
    <xf numFmtId="16" fontId="20" fillId="9" borderId="3" xfId="0" applyNumberFormat="1" applyFont="1" applyFill="1" applyBorder="1" applyAlignment="1">
      <alignment horizontal="center" vertical="center"/>
    </xf>
    <xf numFmtId="49" fontId="20" fillId="9" borderId="3" xfId="0" applyNumberFormat="1" applyFont="1" applyFill="1" applyBorder="1" applyAlignment="1">
      <alignment horizontal="center" vertical="center"/>
    </xf>
    <xf numFmtId="49" fontId="20" fillId="4" borderId="3" xfId="0" applyNumberFormat="1" applyFont="1" applyFill="1" applyBorder="1" applyAlignment="1">
      <alignment horizontal="center" vertical="center"/>
    </xf>
    <xf numFmtId="16" fontId="20" fillId="10" borderId="3" xfId="0" applyNumberFormat="1" applyFont="1" applyFill="1" applyBorder="1" applyAlignment="1">
      <alignment horizontal="center" vertical="center"/>
    </xf>
    <xf numFmtId="49" fontId="20" fillId="10" borderId="3" xfId="0" applyNumberFormat="1" applyFont="1" applyFill="1" applyBorder="1" applyAlignment="1">
      <alignment horizontal="center" vertical="center"/>
    </xf>
    <xf numFmtId="49" fontId="21" fillId="5" borderId="3" xfId="0" applyNumberFormat="1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/>
    </xf>
    <xf numFmtId="1" fontId="10" fillId="5" borderId="3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" fontId="15" fillId="3" borderId="3" xfId="0" applyNumberFormat="1" applyFont="1" applyFill="1" applyBorder="1" applyAlignment="1">
      <alignment horizontal="center" vertical="center"/>
    </xf>
    <xf numFmtId="1" fontId="12" fillId="6" borderId="3" xfId="0" applyNumberFormat="1" applyFont="1" applyFill="1" applyBorder="1" applyAlignment="1">
      <alignment horizontal="center" vertical="center"/>
    </xf>
    <xf numFmtId="1" fontId="15" fillId="6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1" fillId="6" borderId="3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 wrapText="1"/>
    </xf>
    <xf numFmtId="16" fontId="21" fillId="7" borderId="3" xfId="0" applyNumberFormat="1" applyFont="1" applyFill="1" applyBorder="1" applyAlignment="1">
      <alignment horizontal="center" vertical="center"/>
    </xf>
    <xf numFmtId="49" fontId="21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16" fontId="21" fillId="9" borderId="3" xfId="0" applyNumberFormat="1" applyFont="1" applyFill="1" applyBorder="1" applyAlignment="1">
      <alignment horizontal="center" vertical="center"/>
    </xf>
    <xf numFmtId="49" fontId="21" fillId="9" borderId="3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49" fontId="21" fillId="10" borderId="3" xfId="0" applyNumberFormat="1" applyFont="1" applyFill="1" applyBorder="1" applyAlignment="1">
      <alignment horizontal="center" vertical="center"/>
    </xf>
    <xf numFmtId="49" fontId="21" fillId="8" borderId="3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left" vertical="center" wrapText="1"/>
    </xf>
    <xf numFmtId="3" fontId="5" fillId="0" borderId="6" xfId="0" applyNumberFormat="1" applyFont="1" applyBorder="1" applyAlignment="1">
      <alignment vertical="center"/>
    </xf>
    <xf numFmtId="3" fontId="5" fillId="11" borderId="3" xfId="0" applyNumberFormat="1" applyFont="1" applyFill="1" applyBorder="1" applyAlignment="1">
      <alignment vertical="center"/>
    </xf>
    <xf numFmtId="3" fontId="19" fillId="0" borderId="7" xfId="0" applyNumberFormat="1" applyFont="1" applyBorder="1" applyAlignment="1">
      <alignment vertical="center"/>
    </xf>
    <xf numFmtId="3" fontId="19" fillId="11" borderId="3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11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11" borderId="3" xfId="0" applyNumberFormat="1" applyFont="1" applyFill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19" fillId="0" borderId="7" xfId="0" applyNumberFormat="1" applyFont="1" applyBorder="1" applyAlignment="1">
      <alignment vertical="center" wrapText="1"/>
    </xf>
    <xf numFmtId="3" fontId="19" fillId="11" borderId="3" xfId="0" applyNumberFormat="1" applyFont="1" applyFill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5" fillId="11" borderId="3" xfId="0" applyNumberFormat="1" applyFont="1" applyFill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4" fontId="10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1" fontId="22" fillId="5" borderId="3" xfId="0" applyNumberFormat="1" applyFont="1" applyFill="1" applyBorder="1" applyAlignment="1">
      <alignment horizontal="center" vertical="center"/>
    </xf>
    <xf numFmtId="3" fontId="3" fillId="11" borderId="7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3" fontId="3" fillId="2" borderId="3" xfId="0" applyNumberFormat="1" applyFont="1" applyFill="1" applyBorder="1" applyAlignment="1">
      <alignment/>
    </xf>
    <xf numFmtId="3" fontId="4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3" fontId="4" fillId="11" borderId="3" xfId="0" applyNumberFormat="1" applyFont="1" applyFill="1" applyBorder="1" applyAlignment="1">
      <alignment vertical="center" wrapText="1"/>
    </xf>
    <xf numFmtId="0" fontId="20" fillId="0" borderId="3" xfId="0" applyFont="1" applyFill="1" applyBorder="1" applyAlignment="1">
      <alignment/>
    </xf>
    <xf numFmtId="3" fontId="20" fillId="2" borderId="3" xfId="0" applyNumberFormat="1" applyFont="1" applyFill="1" applyBorder="1" applyAlignment="1">
      <alignment/>
    </xf>
    <xf numFmtId="3" fontId="21" fillId="2" borderId="3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 vertical="center" wrapText="1"/>
    </xf>
    <xf numFmtId="1" fontId="20" fillId="3" borderId="3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left" vertical="center" wrapText="1"/>
    </xf>
    <xf numFmtId="3" fontId="4" fillId="11" borderId="7" xfId="0" applyNumberFormat="1" applyFont="1" applyFill="1" applyBorder="1" applyAlignment="1">
      <alignment vertical="center"/>
    </xf>
    <xf numFmtId="1" fontId="20" fillId="6" borderId="3" xfId="0" applyNumberFormat="1" applyFont="1" applyFill="1" applyBorder="1" applyAlignment="1">
      <alignment horizontal="center" vertical="center"/>
    </xf>
    <xf numFmtId="1" fontId="20" fillId="10" borderId="3" xfId="0" applyNumberFormat="1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16" fontId="21" fillId="6" borderId="3" xfId="0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16" fontId="20" fillId="12" borderId="3" xfId="0" applyNumberFormat="1" applyFont="1" applyFill="1" applyBorder="1" applyAlignment="1">
      <alignment horizontal="center" vertical="center"/>
    </xf>
    <xf numFmtId="49" fontId="20" fillId="12" borderId="3" xfId="0" applyNumberFormat="1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left" vertical="center" wrapText="1"/>
    </xf>
    <xf numFmtId="0" fontId="19" fillId="12" borderId="3" xfId="0" applyFont="1" applyFill="1" applyBorder="1" applyAlignment="1">
      <alignment horizontal="left" vertical="center" wrapText="1"/>
    </xf>
    <xf numFmtId="0" fontId="20" fillId="12" borderId="3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left" vertical="center" wrapText="1"/>
    </xf>
    <xf numFmtId="0" fontId="4" fillId="12" borderId="3" xfId="0" applyFont="1" applyFill="1" applyBorder="1" applyAlignment="1">
      <alignment horizontal="left" vertical="center" wrapText="1"/>
    </xf>
    <xf numFmtId="0" fontId="21" fillId="13" borderId="3" xfId="0" applyFont="1" applyFill="1" applyBorder="1" applyAlignment="1">
      <alignment horizontal="center" vertical="center"/>
    </xf>
    <xf numFmtId="49" fontId="20" fillId="13" borderId="3" xfId="0" applyNumberFormat="1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left" vertical="center" wrapText="1"/>
    </xf>
    <xf numFmtId="0" fontId="19" fillId="13" borderId="3" xfId="0" applyFont="1" applyFill="1" applyBorder="1" applyAlignment="1">
      <alignment horizontal="left" vertical="center" wrapText="1"/>
    </xf>
    <xf numFmtId="0" fontId="20" fillId="13" borderId="3" xfId="0" applyFont="1" applyFill="1" applyBorder="1" applyAlignment="1">
      <alignment horizontal="center" vertical="center"/>
    </xf>
    <xf numFmtId="1" fontId="20" fillId="13" borderId="3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left" vertical="center" wrapText="1"/>
    </xf>
    <xf numFmtId="0" fontId="4" fillId="13" borderId="3" xfId="0" applyFont="1" applyFill="1" applyBorder="1" applyAlignment="1">
      <alignment horizontal="left" vertical="center" wrapText="1"/>
    </xf>
    <xf numFmtId="16" fontId="21" fillId="10" borderId="3" xfId="0" applyNumberFormat="1" applyFont="1" applyFill="1" applyBorder="1" applyAlignment="1">
      <alignment horizontal="center" vertical="center"/>
    </xf>
    <xf numFmtId="1" fontId="21" fillId="10" borderId="3" xfId="0" applyNumberFormat="1" applyFont="1" applyFill="1" applyBorder="1" applyAlignment="1">
      <alignment horizontal="center" vertical="center"/>
    </xf>
    <xf numFmtId="16" fontId="5" fillId="10" borderId="3" xfId="0" applyNumberFormat="1" applyFont="1" applyFill="1" applyBorder="1" applyAlignment="1">
      <alignment horizontal="center" vertical="center"/>
    </xf>
    <xf numFmtId="1" fontId="5" fillId="10" borderId="3" xfId="0" applyNumberFormat="1" applyFont="1" applyFill="1" applyBorder="1" applyAlignment="1">
      <alignment horizontal="center" vertical="center"/>
    </xf>
    <xf numFmtId="49" fontId="5" fillId="10" borderId="3" xfId="0" applyNumberFormat="1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21" fillId="14" borderId="3" xfId="0" applyFont="1" applyFill="1" applyBorder="1" applyAlignment="1">
      <alignment horizontal="center" vertical="center"/>
    </xf>
    <xf numFmtId="49" fontId="20" fillId="14" borderId="3" xfId="0" applyNumberFormat="1" applyFont="1" applyFill="1" applyBorder="1" applyAlignment="1">
      <alignment horizontal="center" vertical="center"/>
    </xf>
    <xf numFmtId="1" fontId="20" fillId="14" borderId="3" xfId="0" applyNumberFormat="1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left" vertical="center" wrapText="1"/>
    </xf>
    <xf numFmtId="0" fontId="20" fillId="14" borderId="3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left" vertical="center" wrapText="1"/>
    </xf>
    <xf numFmtId="0" fontId="3" fillId="14" borderId="3" xfId="0" applyFont="1" applyFill="1" applyBorder="1" applyAlignment="1">
      <alignment horizontal="left" vertical="center" wrapText="1"/>
    </xf>
    <xf numFmtId="49" fontId="21" fillId="14" borderId="3" xfId="0" applyNumberFormat="1" applyFont="1" applyFill="1" applyBorder="1" applyAlignment="1">
      <alignment horizontal="center" vertical="center"/>
    </xf>
    <xf numFmtId="16" fontId="20" fillId="14" borderId="3" xfId="0" applyNumberFormat="1" applyFont="1" applyFill="1" applyBorder="1" applyAlignment="1">
      <alignment horizontal="center" vertical="center"/>
    </xf>
    <xf numFmtId="16" fontId="21" fillId="14" borderId="3" xfId="0" applyNumberFormat="1" applyFont="1" applyFill="1" applyBorder="1" applyAlignment="1">
      <alignment horizontal="center" vertical="center"/>
    </xf>
    <xf numFmtId="1" fontId="21" fillId="14" borderId="3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left" vertical="center"/>
    </xf>
    <xf numFmtId="0" fontId="5" fillId="9" borderId="3" xfId="0" applyFont="1" applyFill="1" applyBorder="1" applyAlignment="1">
      <alignment horizontal="center" vertical="center"/>
    </xf>
    <xf numFmtId="16" fontId="5" fillId="9" borderId="3" xfId="0" applyNumberFormat="1" applyFont="1" applyFill="1" applyBorder="1" applyAlignment="1">
      <alignment horizontal="center" vertical="center"/>
    </xf>
    <xf numFmtId="49" fontId="5" fillId="9" borderId="3" xfId="0" applyNumberFormat="1" applyFont="1" applyFill="1" applyBorder="1" applyAlignment="1">
      <alignment horizontal="center" vertical="center"/>
    </xf>
    <xf numFmtId="49" fontId="8" fillId="10" borderId="3" xfId="0" applyNumberFormat="1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/>
    </xf>
    <xf numFmtId="16" fontId="5" fillId="4" borderId="3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" fontId="4" fillId="4" borderId="3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16" fontId="21" fillId="5" borderId="3" xfId="0" applyNumberFormat="1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16" fontId="5" fillId="15" borderId="3" xfId="0" applyNumberFormat="1" applyFont="1" applyFill="1" applyBorder="1" applyAlignment="1">
      <alignment horizontal="center" vertical="center"/>
    </xf>
    <xf numFmtId="49" fontId="5" fillId="15" borderId="3" xfId="0" applyNumberFormat="1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left" vertical="center" wrapText="1"/>
    </xf>
    <xf numFmtId="0" fontId="20" fillId="15" borderId="3" xfId="0" applyFont="1" applyFill="1" applyBorder="1" applyAlignment="1">
      <alignment horizontal="center" vertical="center"/>
    </xf>
    <xf numFmtId="0" fontId="21" fillId="15" borderId="3" xfId="0" applyFont="1" applyFill="1" applyBorder="1" applyAlignment="1">
      <alignment horizontal="center" vertical="center"/>
    </xf>
    <xf numFmtId="16" fontId="21" fillId="15" borderId="3" xfId="0" applyNumberFormat="1" applyFont="1" applyFill="1" applyBorder="1" applyAlignment="1">
      <alignment horizontal="center" vertical="center"/>
    </xf>
    <xf numFmtId="49" fontId="21" fillId="15" borderId="3" xfId="0" applyNumberFormat="1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left" vertical="center" wrapText="1"/>
    </xf>
    <xf numFmtId="0" fontId="3" fillId="15" borderId="3" xfId="0" applyFont="1" applyFill="1" applyBorder="1" applyAlignment="1">
      <alignment horizontal="left" vertical="center" wrapText="1"/>
    </xf>
    <xf numFmtId="16" fontId="20" fillId="15" borderId="3" xfId="0" applyNumberFormat="1" applyFont="1" applyFill="1" applyBorder="1" applyAlignment="1">
      <alignment horizontal="center" vertical="center"/>
    </xf>
    <xf numFmtId="49" fontId="20" fillId="15" borderId="3" xfId="0" applyNumberFormat="1" applyFont="1" applyFill="1" applyBorder="1" applyAlignment="1">
      <alignment horizontal="center" vertical="center"/>
    </xf>
    <xf numFmtId="0" fontId="19" fillId="15" borderId="3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center" vertical="center" wrapText="1"/>
    </xf>
    <xf numFmtId="16" fontId="21" fillId="4" borderId="3" xfId="0" applyNumberFormat="1" applyFont="1" applyFill="1" applyBorder="1" applyAlignment="1">
      <alignment horizontal="center" vertical="center"/>
    </xf>
    <xf numFmtId="49" fontId="21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6" fontId="3" fillId="4" borderId="3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1" fontId="20" fillId="4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3" fillId="11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/>
    </xf>
    <xf numFmtId="4" fontId="3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20" fillId="16" borderId="0" xfId="0" applyFont="1" applyFill="1" applyBorder="1" applyAlignment="1">
      <alignment horizontal="center" vertical="center"/>
    </xf>
    <xf numFmtId="0" fontId="24" fillId="16" borderId="0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16" fontId="21" fillId="12" borderId="3" xfId="0" applyNumberFormat="1" applyFont="1" applyFill="1" applyBorder="1" applyAlignment="1">
      <alignment horizontal="center" vertical="center"/>
    </xf>
    <xf numFmtId="49" fontId="21" fillId="13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3" fontId="25" fillId="0" borderId="3" xfId="0" applyNumberFormat="1" applyFont="1" applyBorder="1" applyAlignment="1">
      <alignment/>
    </xf>
    <xf numFmtId="0" fontId="23" fillId="7" borderId="3" xfId="0" applyFont="1" applyFill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SheetLayoutView="100" workbookViewId="0" topLeftCell="A1">
      <selection activeCell="D120" sqref="D120"/>
    </sheetView>
  </sheetViews>
  <sheetFormatPr defaultColWidth="9.140625" defaultRowHeight="12.75"/>
  <cols>
    <col min="1" max="1" width="7.8515625" style="1" customWidth="1"/>
    <col min="2" max="2" width="52.00390625" style="1" customWidth="1"/>
    <col min="3" max="3" width="11.140625" style="1" customWidth="1"/>
    <col min="4" max="4" width="10.7109375" style="1" customWidth="1"/>
    <col min="5" max="5" width="10.57421875" style="1" customWidth="1"/>
    <col min="6" max="6" width="11.28125" style="1" customWidth="1"/>
    <col min="7" max="7" width="10.28125" style="1" customWidth="1"/>
    <col min="8" max="8" width="10.421875" style="1" customWidth="1"/>
    <col min="9" max="9" width="10.8515625" style="1" customWidth="1"/>
    <col min="10" max="10" width="10.57421875" style="6" bestFit="1" customWidth="1"/>
    <col min="11" max="16384" width="9.140625" style="6" customWidth="1"/>
  </cols>
  <sheetData>
    <row r="1" spans="1:9" s="40" customFormat="1" ht="12.75">
      <c r="A1" s="2" t="s">
        <v>1</v>
      </c>
      <c r="B1" s="3"/>
      <c r="C1" s="2" t="s">
        <v>4</v>
      </c>
      <c r="D1" s="2" t="s">
        <v>6</v>
      </c>
      <c r="E1" s="2" t="s">
        <v>7</v>
      </c>
      <c r="F1" s="2" t="s">
        <v>7</v>
      </c>
      <c r="G1" s="2" t="s">
        <v>10</v>
      </c>
      <c r="H1" s="2" t="s">
        <v>12</v>
      </c>
      <c r="I1" s="2" t="s">
        <v>83</v>
      </c>
    </row>
    <row r="2" spans="1:9" s="40" customFormat="1" ht="12.75">
      <c r="A2" s="4" t="s">
        <v>0</v>
      </c>
      <c r="B2" s="4" t="s">
        <v>3</v>
      </c>
      <c r="C2" s="4" t="s">
        <v>86</v>
      </c>
      <c r="D2" s="4" t="s">
        <v>87</v>
      </c>
      <c r="E2" s="4" t="s">
        <v>8</v>
      </c>
      <c r="F2" s="4" t="s">
        <v>9</v>
      </c>
      <c r="G2" s="4" t="s">
        <v>11</v>
      </c>
      <c r="H2" s="4" t="s">
        <v>13</v>
      </c>
      <c r="I2" s="4" t="s">
        <v>84</v>
      </c>
    </row>
    <row r="3" spans="1:9" s="40" customFormat="1" ht="12.75">
      <c r="A3" s="4" t="s">
        <v>2</v>
      </c>
      <c r="B3" s="5"/>
      <c r="C3" s="4" t="s">
        <v>5</v>
      </c>
      <c r="D3" s="4" t="s">
        <v>5</v>
      </c>
      <c r="E3" s="4" t="s">
        <v>5</v>
      </c>
      <c r="F3" s="4" t="s">
        <v>5</v>
      </c>
      <c r="G3" s="4" t="s">
        <v>5</v>
      </c>
      <c r="H3" s="4" t="s">
        <v>5</v>
      </c>
      <c r="I3" s="4" t="s">
        <v>5</v>
      </c>
    </row>
    <row r="4" spans="1:9" ht="18.75">
      <c r="A4" s="7">
        <v>100</v>
      </c>
      <c r="B4" s="7" t="s">
        <v>14</v>
      </c>
      <c r="C4" s="28"/>
      <c r="D4" s="28"/>
      <c r="E4" s="8"/>
      <c r="F4" s="8"/>
      <c r="G4" s="8"/>
      <c r="H4" s="8"/>
      <c r="I4" s="8"/>
    </row>
    <row r="5" spans="1:9" ht="15.75">
      <c r="A5" s="9">
        <v>110</v>
      </c>
      <c r="B5" s="10" t="s">
        <v>15</v>
      </c>
      <c r="C5" s="29"/>
      <c r="D5" s="29"/>
      <c r="E5" s="8"/>
      <c r="F5" s="8"/>
      <c r="G5" s="8"/>
      <c r="H5" s="8"/>
      <c r="I5" s="8"/>
    </row>
    <row r="6" spans="1:9" ht="15.75">
      <c r="A6" s="9"/>
      <c r="B6" s="10" t="s">
        <v>16</v>
      </c>
      <c r="C6" s="29"/>
      <c r="D6" s="29"/>
      <c r="E6" s="8"/>
      <c r="F6" s="8"/>
      <c r="G6" s="8"/>
      <c r="H6" s="8"/>
      <c r="I6" s="8"/>
    </row>
    <row r="7" spans="1:9" ht="15.75">
      <c r="A7" s="9"/>
      <c r="B7" s="9" t="s">
        <v>17</v>
      </c>
      <c r="C7" s="29">
        <v>135000</v>
      </c>
      <c r="D7" s="29">
        <v>137308</v>
      </c>
      <c r="E7" s="8"/>
      <c r="F7" s="8"/>
      <c r="G7" s="8"/>
      <c r="H7" s="8"/>
      <c r="I7" s="8"/>
    </row>
    <row r="8" spans="1:9" ht="15.75">
      <c r="A8" s="11"/>
      <c r="B8" s="11"/>
      <c r="C8" s="29"/>
      <c r="D8" s="29"/>
      <c r="E8" s="8"/>
      <c r="F8" s="8"/>
      <c r="G8" s="8"/>
      <c r="H8" s="8"/>
      <c r="I8" s="8"/>
    </row>
    <row r="9" spans="1:9" ht="15.75">
      <c r="A9" s="9">
        <v>120</v>
      </c>
      <c r="B9" s="12" t="s">
        <v>18</v>
      </c>
      <c r="C9" s="29"/>
      <c r="D9" s="29"/>
      <c r="E9" s="8"/>
      <c r="F9" s="8"/>
      <c r="G9" s="8"/>
      <c r="H9" s="8"/>
      <c r="I9" s="8"/>
    </row>
    <row r="10" spans="1:9" ht="15.75">
      <c r="A10" s="9"/>
      <c r="B10" s="9" t="s">
        <v>88</v>
      </c>
      <c r="C10" s="29">
        <v>30700</v>
      </c>
      <c r="D10" s="29">
        <v>30700</v>
      </c>
      <c r="E10" s="8"/>
      <c r="F10" s="8"/>
      <c r="G10" s="8"/>
      <c r="H10" s="8"/>
      <c r="I10" s="8"/>
    </row>
    <row r="11" spans="1:9" ht="15.75">
      <c r="A11" s="11"/>
      <c r="B11" s="11" t="s">
        <v>89</v>
      </c>
      <c r="C11" s="29"/>
      <c r="D11" s="29"/>
      <c r="E11" s="8"/>
      <c r="F11" s="8"/>
      <c r="G11" s="8"/>
      <c r="H11" s="8"/>
      <c r="I11" s="8"/>
    </row>
    <row r="12" spans="1:9" ht="15.75">
      <c r="A12" s="9">
        <v>133</v>
      </c>
      <c r="B12" s="12" t="s">
        <v>19</v>
      </c>
      <c r="C12" s="29"/>
      <c r="D12" s="29"/>
      <c r="E12" s="8"/>
      <c r="F12" s="8"/>
      <c r="G12" s="8"/>
      <c r="H12" s="8"/>
      <c r="I12" s="8"/>
    </row>
    <row r="13" spans="1:9" ht="15.75">
      <c r="A13" s="9"/>
      <c r="B13" s="9" t="s">
        <v>90</v>
      </c>
      <c r="C13" s="29">
        <v>300</v>
      </c>
      <c r="D13" s="29">
        <v>300</v>
      </c>
      <c r="E13" s="8"/>
      <c r="F13" s="8"/>
      <c r="G13" s="8"/>
      <c r="H13" s="8"/>
      <c r="I13" s="8"/>
    </row>
    <row r="14" spans="1:9" ht="15.75">
      <c r="A14" s="9"/>
      <c r="B14" s="9" t="s">
        <v>20</v>
      </c>
      <c r="C14" s="29">
        <v>250</v>
      </c>
      <c r="D14" s="29">
        <v>250</v>
      </c>
      <c r="E14" s="8"/>
      <c r="F14" s="8"/>
      <c r="G14" s="8"/>
      <c r="H14" s="8"/>
      <c r="I14" s="8"/>
    </row>
    <row r="15" spans="1:9" ht="15.75">
      <c r="A15" s="11"/>
      <c r="B15" s="9" t="s">
        <v>21</v>
      </c>
      <c r="C15" s="29">
        <v>620</v>
      </c>
      <c r="D15" s="29">
        <v>620</v>
      </c>
      <c r="E15" s="8"/>
      <c r="F15" s="8"/>
      <c r="G15" s="8"/>
      <c r="H15" s="8"/>
      <c r="I15" s="8"/>
    </row>
    <row r="16" spans="1:9" ht="15.75">
      <c r="A16" s="9"/>
      <c r="B16" s="9" t="s">
        <v>22</v>
      </c>
      <c r="C16" s="29">
        <v>150</v>
      </c>
      <c r="D16" s="29">
        <v>150</v>
      </c>
      <c r="E16" s="8"/>
      <c r="F16" s="8"/>
      <c r="G16" s="8"/>
      <c r="H16" s="8"/>
      <c r="I16" s="8"/>
    </row>
    <row r="17" spans="1:9" ht="15.75">
      <c r="A17" s="9"/>
      <c r="B17" s="9" t="s">
        <v>23</v>
      </c>
      <c r="C17" s="29">
        <v>30</v>
      </c>
      <c r="D17" s="29">
        <v>30</v>
      </c>
      <c r="E17" s="8"/>
      <c r="F17" s="8"/>
      <c r="G17" s="8"/>
      <c r="H17" s="8"/>
      <c r="I17" s="8"/>
    </row>
    <row r="18" spans="1:9" ht="15.75">
      <c r="A18" s="9"/>
      <c r="B18" s="9" t="s">
        <v>24</v>
      </c>
      <c r="C18" s="29">
        <v>50</v>
      </c>
      <c r="D18" s="29">
        <v>50</v>
      </c>
      <c r="E18" s="8"/>
      <c r="F18" s="8"/>
      <c r="G18" s="8"/>
      <c r="H18" s="8"/>
      <c r="I18" s="8"/>
    </row>
    <row r="19" spans="1:9" ht="15.75">
      <c r="A19" s="9"/>
      <c r="B19" s="9" t="s">
        <v>91</v>
      </c>
      <c r="C19" s="29">
        <v>17000</v>
      </c>
      <c r="D19" s="29">
        <v>17000</v>
      </c>
      <c r="E19" s="8"/>
      <c r="F19" s="8"/>
      <c r="G19" s="8"/>
      <c r="H19" s="8"/>
      <c r="I19" s="8"/>
    </row>
    <row r="20" spans="1:9" ht="15.75">
      <c r="A20" s="9"/>
      <c r="B20" s="9" t="s">
        <v>92</v>
      </c>
      <c r="C20" s="29">
        <v>2565</v>
      </c>
      <c r="D20" s="29">
        <v>2565</v>
      </c>
      <c r="E20" s="8"/>
      <c r="F20" s="8"/>
      <c r="G20" s="8"/>
      <c r="H20" s="8"/>
      <c r="I20" s="8"/>
    </row>
    <row r="21" spans="1:9" ht="15.75">
      <c r="A21" s="13"/>
      <c r="B21" s="9" t="s">
        <v>25</v>
      </c>
      <c r="C21" s="29">
        <v>3</v>
      </c>
      <c r="D21" s="29">
        <v>3</v>
      </c>
      <c r="E21" s="8"/>
      <c r="F21" s="8"/>
      <c r="G21" s="8"/>
      <c r="H21" s="8"/>
      <c r="I21" s="8"/>
    </row>
    <row r="22" spans="1:9" ht="18.75">
      <c r="A22" s="7">
        <v>100</v>
      </c>
      <c r="B22" s="7" t="s">
        <v>26</v>
      </c>
      <c r="C22" s="30">
        <f>SUM(C7:C21)</f>
        <v>186668</v>
      </c>
      <c r="D22" s="30">
        <f>SUM(D7:D21)</f>
        <v>188976</v>
      </c>
      <c r="E22" s="8"/>
      <c r="F22" s="8"/>
      <c r="G22" s="8"/>
      <c r="H22" s="8"/>
      <c r="I22" s="8"/>
    </row>
    <row r="23" spans="1:9" ht="18.75">
      <c r="A23" s="14"/>
      <c r="B23" s="14"/>
      <c r="C23" s="31"/>
      <c r="D23" s="31"/>
      <c r="E23" s="8"/>
      <c r="F23" s="8"/>
      <c r="G23" s="8"/>
      <c r="H23" s="8"/>
      <c r="I23" s="8"/>
    </row>
    <row r="24" spans="1:9" ht="18.75">
      <c r="A24" s="7">
        <v>200</v>
      </c>
      <c r="B24" s="7" t="s">
        <v>27</v>
      </c>
      <c r="C24" s="28"/>
      <c r="D24" s="28"/>
      <c r="E24" s="8"/>
      <c r="F24" s="8"/>
      <c r="G24" s="8"/>
      <c r="H24" s="8"/>
      <c r="I24" s="8"/>
    </row>
    <row r="25" spans="1:9" ht="15.75">
      <c r="A25" s="9">
        <v>211</v>
      </c>
      <c r="B25" s="12" t="s">
        <v>29</v>
      </c>
      <c r="C25" s="29"/>
      <c r="D25" s="29"/>
      <c r="E25" s="8"/>
      <c r="F25" s="8"/>
      <c r="G25" s="8"/>
      <c r="H25" s="8"/>
      <c r="I25" s="8"/>
    </row>
    <row r="26" spans="1:9" ht="15.75">
      <c r="A26" s="9"/>
      <c r="B26" s="9" t="s">
        <v>31</v>
      </c>
      <c r="C26" s="29">
        <v>970</v>
      </c>
      <c r="D26" s="29">
        <v>970</v>
      </c>
      <c r="E26" s="8"/>
      <c r="F26" s="8"/>
      <c r="G26" s="8"/>
      <c r="H26" s="8"/>
      <c r="I26" s="8"/>
    </row>
    <row r="27" spans="1:9" ht="15.75">
      <c r="A27" s="11"/>
      <c r="B27" s="11"/>
      <c r="C27" s="29"/>
      <c r="D27" s="29"/>
      <c r="E27" s="8"/>
      <c r="F27" s="8"/>
      <c r="G27" s="8"/>
      <c r="H27" s="8"/>
      <c r="I27" s="8"/>
    </row>
    <row r="28" spans="1:9" ht="15.75">
      <c r="A28" s="9">
        <v>212</v>
      </c>
      <c r="B28" s="12" t="s">
        <v>30</v>
      </c>
      <c r="C28" s="29"/>
      <c r="D28" s="29"/>
      <c r="E28" s="8"/>
      <c r="F28" s="8"/>
      <c r="G28" s="8"/>
      <c r="H28" s="8"/>
      <c r="I28" s="8"/>
    </row>
    <row r="29" spans="1:9" ht="15.75">
      <c r="A29" s="9"/>
      <c r="B29" s="9" t="s">
        <v>32</v>
      </c>
      <c r="C29" s="29">
        <v>600</v>
      </c>
      <c r="D29" s="29">
        <v>600</v>
      </c>
      <c r="E29" s="8"/>
      <c r="F29" s="8"/>
      <c r="G29" s="8"/>
      <c r="H29" s="8"/>
      <c r="I29" s="8"/>
    </row>
    <row r="30" spans="1:9" ht="15.75">
      <c r="A30" s="9"/>
      <c r="B30" s="9" t="s">
        <v>33</v>
      </c>
      <c r="C30" s="29">
        <v>200</v>
      </c>
      <c r="D30" s="29">
        <v>200</v>
      </c>
      <c r="E30" s="8"/>
      <c r="F30" s="8"/>
      <c r="G30" s="8"/>
      <c r="H30" s="8"/>
      <c r="I30" s="8"/>
    </row>
    <row r="31" spans="1:9" ht="15.75">
      <c r="A31" s="9"/>
      <c r="B31" s="9" t="s">
        <v>34</v>
      </c>
      <c r="C31" s="29">
        <v>428</v>
      </c>
      <c r="D31" s="29">
        <v>428</v>
      </c>
      <c r="E31" s="8"/>
      <c r="F31" s="8"/>
      <c r="G31" s="8"/>
      <c r="H31" s="8"/>
      <c r="I31" s="8"/>
    </row>
    <row r="32" spans="1:9" ht="15.75">
      <c r="A32" s="9"/>
      <c r="B32" s="9" t="s">
        <v>35</v>
      </c>
      <c r="C32" s="29">
        <v>3300</v>
      </c>
      <c r="D32" s="29">
        <v>3300</v>
      </c>
      <c r="E32" s="8"/>
      <c r="F32" s="8"/>
      <c r="G32" s="8"/>
      <c r="H32" s="8"/>
      <c r="I32" s="8"/>
    </row>
    <row r="33" spans="1:9" ht="15.75">
      <c r="A33" s="9"/>
      <c r="B33" s="9" t="s">
        <v>93</v>
      </c>
      <c r="C33" s="29">
        <v>14500</v>
      </c>
      <c r="D33" s="29">
        <v>14500</v>
      </c>
      <c r="E33" s="8"/>
      <c r="F33" s="8"/>
      <c r="G33" s="8"/>
      <c r="H33" s="8"/>
      <c r="I33" s="8"/>
    </row>
    <row r="34" spans="1:9" ht="15.75">
      <c r="A34" s="9"/>
      <c r="B34" s="9" t="s">
        <v>94</v>
      </c>
      <c r="C34" s="29">
        <v>6000</v>
      </c>
      <c r="D34" s="29">
        <v>6000</v>
      </c>
      <c r="E34" s="8"/>
      <c r="F34" s="8"/>
      <c r="G34" s="8"/>
      <c r="H34" s="8"/>
      <c r="I34" s="8"/>
    </row>
    <row r="35" spans="1:9" ht="15.75">
      <c r="A35" s="15"/>
      <c r="B35" s="9" t="s">
        <v>36</v>
      </c>
      <c r="C35" s="29">
        <v>160</v>
      </c>
      <c r="D35" s="29">
        <v>160</v>
      </c>
      <c r="E35" s="8"/>
      <c r="F35" s="8"/>
      <c r="G35" s="8"/>
      <c r="H35" s="8"/>
      <c r="I35" s="8"/>
    </row>
    <row r="36" spans="1:9" ht="15.75">
      <c r="A36" s="15"/>
      <c r="B36" s="9" t="s">
        <v>37</v>
      </c>
      <c r="C36" s="29">
        <v>300</v>
      </c>
      <c r="D36" s="29">
        <v>300</v>
      </c>
      <c r="E36" s="8"/>
      <c r="F36" s="8"/>
      <c r="G36" s="8"/>
      <c r="H36" s="8"/>
      <c r="I36" s="8"/>
    </row>
    <row r="37" spans="1:9" ht="15.75">
      <c r="A37" s="9"/>
      <c r="B37" s="9" t="s">
        <v>38</v>
      </c>
      <c r="C37" s="29">
        <v>700</v>
      </c>
      <c r="D37" s="29">
        <v>700</v>
      </c>
      <c r="E37" s="8"/>
      <c r="F37" s="8"/>
      <c r="G37" s="8"/>
      <c r="H37" s="8"/>
      <c r="I37" s="8"/>
    </row>
    <row r="38" spans="1:9" ht="15.75">
      <c r="A38" s="9"/>
      <c r="B38" s="9" t="s">
        <v>39</v>
      </c>
      <c r="C38" s="29">
        <v>6300</v>
      </c>
      <c r="D38" s="29">
        <v>6300</v>
      </c>
      <c r="E38" s="8"/>
      <c r="F38" s="8"/>
      <c r="G38" s="8"/>
      <c r="H38" s="8"/>
      <c r="I38" s="8"/>
    </row>
    <row r="39" spans="1:9" ht="15.75">
      <c r="A39" s="16"/>
      <c r="B39" s="13"/>
      <c r="C39" s="32"/>
      <c r="D39" s="32"/>
      <c r="E39" s="8"/>
      <c r="F39" s="8"/>
      <c r="G39" s="8"/>
      <c r="H39" s="8"/>
      <c r="I39" s="8"/>
    </row>
    <row r="40" spans="1:9" ht="15.75">
      <c r="A40" s="9">
        <v>222</v>
      </c>
      <c r="B40" s="12" t="s">
        <v>40</v>
      </c>
      <c r="C40" s="29"/>
      <c r="D40" s="29"/>
      <c r="E40" s="8"/>
      <c r="F40" s="8"/>
      <c r="G40" s="8"/>
      <c r="H40" s="8"/>
      <c r="I40" s="8"/>
    </row>
    <row r="41" spans="1:9" ht="15.75">
      <c r="A41" s="9"/>
      <c r="B41" s="9" t="s">
        <v>41</v>
      </c>
      <c r="C41" s="29">
        <v>40</v>
      </c>
      <c r="D41" s="29">
        <v>40</v>
      </c>
      <c r="E41" s="8"/>
      <c r="F41" s="8"/>
      <c r="G41" s="8"/>
      <c r="H41" s="8"/>
      <c r="I41" s="8"/>
    </row>
    <row r="42" spans="1:9" ht="15.75">
      <c r="A42" s="9"/>
      <c r="B42" s="9" t="s">
        <v>42</v>
      </c>
      <c r="C42" s="29">
        <v>300</v>
      </c>
      <c r="D42" s="29">
        <v>300</v>
      </c>
      <c r="E42" s="8"/>
      <c r="F42" s="8"/>
      <c r="G42" s="8"/>
      <c r="H42" s="8"/>
      <c r="I42" s="8"/>
    </row>
    <row r="43" spans="1:9" ht="15.75">
      <c r="A43" s="17"/>
      <c r="B43" s="17"/>
      <c r="C43" s="33"/>
      <c r="D43" s="33"/>
      <c r="E43" s="8"/>
      <c r="F43" s="8"/>
      <c r="G43" s="8"/>
      <c r="H43" s="8"/>
      <c r="I43" s="8"/>
    </row>
    <row r="44" spans="1:9" ht="15.75">
      <c r="A44" s="9">
        <v>223</v>
      </c>
      <c r="B44" s="12" t="s">
        <v>43</v>
      </c>
      <c r="C44" s="29"/>
      <c r="D44" s="29"/>
      <c r="E44" s="8"/>
      <c r="F44" s="8"/>
      <c r="G44" s="8"/>
      <c r="H44" s="8"/>
      <c r="I44" s="8"/>
    </row>
    <row r="45" spans="1:9" ht="15.75">
      <c r="A45" s="9"/>
      <c r="B45" s="12" t="s">
        <v>44</v>
      </c>
      <c r="C45" s="29"/>
      <c r="D45" s="29"/>
      <c r="E45" s="8"/>
      <c r="F45" s="8"/>
      <c r="G45" s="8"/>
      <c r="H45" s="8"/>
      <c r="I45" s="8"/>
    </row>
    <row r="46" spans="1:9" ht="15.75">
      <c r="A46" s="9"/>
      <c r="B46" s="9" t="s">
        <v>45</v>
      </c>
      <c r="C46" s="29">
        <v>5</v>
      </c>
      <c r="D46" s="29">
        <v>5</v>
      </c>
      <c r="E46" s="8"/>
      <c r="F46" s="8"/>
      <c r="G46" s="8"/>
      <c r="H46" s="8"/>
      <c r="I46" s="8"/>
    </row>
    <row r="47" spans="1:9" ht="15.75">
      <c r="A47" s="9"/>
      <c r="B47" s="9" t="s">
        <v>46</v>
      </c>
      <c r="C47" s="29">
        <v>20</v>
      </c>
      <c r="D47" s="29">
        <v>20</v>
      </c>
      <c r="E47" s="8"/>
      <c r="F47" s="8"/>
      <c r="G47" s="8"/>
      <c r="H47" s="8"/>
      <c r="I47" s="8"/>
    </row>
    <row r="48" spans="1:9" ht="15.75">
      <c r="A48" s="9"/>
      <c r="B48" s="9" t="s">
        <v>47</v>
      </c>
      <c r="C48" s="29">
        <v>20</v>
      </c>
      <c r="D48" s="29">
        <v>20</v>
      </c>
      <c r="E48" s="8"/>
      <c r="F48" s="8"/>
      <c r="G48" s="8"/>
      <c r="H48" s="8"/>
      <c r="I48" s="8"/>
    </row>
    <row r="49" spans="1:9" ht="15.75">
      <c r="A49" s="9"/>
      <c r="B49" s="9" t="s">
        <v>48</v>
      </c>
      <c r="C49" s="29">
        <v>5</v>
      </c>
      <c r="D49" s="29">
        <v>5</v>
      </c>
      <c r="E49" s="8"/>
      <c r="F49" s="8"/>
      <c r="G49" s="8"/>
      <c r="H49" s="8"/>
      <c r="I49" s="8"/>
    </row>
    <row r="50" spans="1:9" ht="15.75">
      <c r="A50" s="9"/>
      <c r="B50" s="9" t="s">
        <v>49</v>
      </c>
      <c r="C50" s="29">
        <v>1</v>
      </c>
      <c r="D50" s="29">
        <v>1</v>
      </c>
      <c r="E50" s="8"/>
      <c r="F50" s="8"/>
      <c r="G50" s="8"/>
      <c r="H50" s="8"/>
      <c r="I50" s="8"/>
    </row>
    <row r="51" spans="1:9" ht="15.75">
      <c r="A51" s="15"/>
      <c r="B51" s="9" t="s">
        <v>50</v>
      </c>
      <c r="C51" s="29">
        <v>30</v>
      </c>
      <c r="D51" s="29">
        <v>30</v>
      </c>
      <c r="E51" s="8"/>
      <c r="F51" s="8"/>
      <c r="G51" s="8"/>
      <c r="H51" s="8"/>
      <c r="I51" s="8"/>
    </row>
    <row r="52" spans="1:9" ht="15.75">
      <c r="A52" s="9"/>
      <c r="B52" s="9" t="s">
        <v>51</v>
      </c>
      <c r="C52" s="29"/>
      <c r="D52" s="29"/>
      <c r="E52" s="8"/>
      <c r="F52" s="8"/>
      <c r="G52" s="8"/>
      <c r="H52" s="8"/>
      <c r="I52" s="8"/>
    </row>
    <row r="53" spans="1:9" ht="15.75">
      <c r="A53" s="11"/>
      <c r="B53" s="11"/>
      <c r="C53" s="28"/>
      <c r="D53" s="28"/>
      <c r="E53" s="8"/>
      <c r="F53" s="8"/>
      <c r="G53" s="8"/>
      <c r="H53" s="8"/>
      <c r="I53" s="8"/>
    </row>
    <row r="54" spans="1:9" ht="15.75">
      <c r="A54" s="9">
        <v>229</v>
      </c>
      <c r="B54" s="12" t="s">
        <v>52</v>
      </c>
      <c r="C54" s="29"/>
      <c r="D54" s="29"/>
      <c r="E54" s="8"/>
      <c r="F54" s="8"/>
      <c r="G54" s="8"/>
      <c r="H54" s="8"/>
      <c r="I54" s="8"/>
    </row>
    <row r="55" spans="1:9" ht="15.75">
      <c r="A55" s="9"/>
      <c r="B55" s="9" t="s">
        <v>53</v>
      </c>
      <c r="C55" s="29">
        <v>30</v>
      </c>
      <c r="D55" s="29">
        <v>30</v>
      </c>
      <c r="E55" s="8"/>
      <c r="F55" s="8"/>
      <c r="G55" s="8"/>
      <c r="H55" s="8"/>
      <c r="I55" s="8"/>
    </row>
    <row r="56" spans="1:9" ht="15.75">
      <c r="A56" s="11"/>
      <c r="B56" s="11"/>
      <c r="C56" s="28"/>
      <c r="D56" s="28"/>
      <c r="E56" s="8"/>
      <c r="F56" s="8"/>
      <c r="G56" s="8"/>
      <c r="H56" s="8"/>
      <c r="I56" s="8"/>
    </row>
    <row r="57" spans="1:9" ht="15.75">
      <c r="A57" s="9">
        <v>230</v>
      </c>
      <c r="B57" s="12" t="s">
        <v>54</v>
      </c>
      <c r="C57" s="29"/>
      <c r="D57" s="29"/>
      <c r="E57" s="8"/>
      <c r="F57" s="8"/>
      <c r="G57" s="8"/>
      <c r="H57" s="8"/>
      <c r="I57" s="8"/>
    </row>
    <row r="58" spans="1:9" ht="15.75">
      <c r="A58" s="9"/>
      <c r="B58" s="9" t="s">
        <v>95</v>
      </c>
      <c r="C58" s="29"/>
      <c r="D58" s="29"/>
      <c r="E58" s="8"/>
      <c r="F58" s="8"/>
      <c r="G58" s="8"/>
      <c r="H58" s="8"/>
      <c r="I58" s="8"/>
    </row>
    <row r="59" spans="1:9" ht="15.75">
      <c r="A59" s="9"/>
      <c r="B59" s="9" t="s">
        <v>55</v>
      </c>
      <c r="C59" s="34">
        <v>1000</v>
      </c>
      <c r="D59" s="34">
        <v>1000</v>
      </c>
      <c r="E59" s="8"/>
      <c r="F59" s="8"/>
      <c r="G59" s="8"/>
      <c r="H59" s="8"/>
      <c r="I59" s="8"/>
    </row>
    <row r="60" spans="1:9" ht="15.75">
      <c r="A60" s="9"/>
      <c r="B60" s="9" t="s">
        <v>56</v>
      </c>
      <c r="C60" s="34">
        <v>11000</v>
      </c>
      <c r="D60" s="34">
        <v>11000</v>
      </c>
      <c r="E60" s="8"/>
      <c r="F60" s="8"/>
      <c r="G60" s="8"/>
      <c r="H60" s="8"/>
      <c r="I60" s="8"/>
    </row>
    <row r="61" spans="1:9" ht="15.75">
      <c r="A61" s="9"/>
      <c r="B61" s="9" t="s">
        <v>81</v>
      </c>
      <c r="C61" s="29"/>
      <c r="D61" s="29"/>
      <c r="E61" s="8"/>
      <c r="F61" s="8"/>
      <c r="G61" s="8"/>
      <c r="H61" s="8"/>
      <c r="I61" s="8"/>
    </row>
    <row r="62" spans="1:9" ht="15.75">
      <c r="A62" s="9">
        <v>240</v>
      </c>
      <c r="B62" s="12" t="s">
        <v>57</v>
      </c>
      <c r="C62" s="29"/>
      <c r="D62" s="29"/>
      <c r="E62" s="8"/>
      <c r="F62" s="8"/>
      <c r="G62" s="8"/>
      <c r="H62" s="8"/>
      <c r="I62" s="8"/>
    </row>
    <row r="63" spans="1:9" ht="15.75">
      <c r="A63" s="9"/>
      <c r="B63" s="12" t="s">
        <v>58</v>
      </c>
      <c r="C63" s="29"/>
      <c r="D63" s="29"/>
      <c r="E63" s="8"/>
      <c r="F63" s="8"/>
      <c r="G63" s="8"/>
      <c r="H63" s="8"/>
      <c r="I63" s="8"/>
    </row>
    <row r="64" spans="1:9" ht="15.75">
      <c r="A64" s="9"/>
      <c r="B64" s="9" t="s">
        <v>59</v>
      </c>
      <c r="C64" s="29">
        <v>295</v>
      </c>
      <c r="D64" s="29">
        <v>295</v>
      </c>
      <c r="E64" s="8"/>
      <c r="F64" s="8"/>
      <c r="G64" s="8"/>
      <c r="H64" s="8"/>
      <c r="I64" s="8"/>
    </row>
    <row r="65" spans="1:9" ht="15.75">
      <c r="A65" s="9"/>
      <c r="B65" s="9" t="s">
        <v>60</v>
      </c>
      <c r="C65" s="29">
        <v>30</v>
      </c>
      <c r="D65" s="29">
        <v>30</v>
      </c>
      <c r="E65" s="8"/>
      <c r="F65" s="8"/>
      <c r="G65" s="8"/>
      <c r="H65" s="8"/>
      <c r="I65" s="8"/>
    </row>
    <row r="66" spans="1:9" ht="15.75">
      <c r="A66" s="11"/>
      <c r="B66" s="11"/>
      <c r="C66" s="28"/>
      <c r="D66" s="28"/>
      <c r="E66" s="8"/>
      <c r="F66" s="8"/>
      <c r="G66" s="8"/>
      <c r="H66" s="8"/>
      <c r="I66" s="8"/>
    </row>
    <row r="67" spans="1:9" ht="15.75">
      <c r="A67" s="9">
        <v>292</v>
      </c>
      <c r="B67" s="12" t="s">
        <v>61</v>
      </c>
      <c r="C67" s="29"/>
      <c r="D67" s="29"/>
      <c r="E67" s="8"/>
      <c r="F67" s="8"/>
      <c r="G67" s="8"/>
      <c r="H67" s="8"/>
      <c r="I67" s="8"/>
    </row>
    <row r="68" spans="1:9" ht="15.75">
      <c r="A68" s="9"/>
      <c r="B68" s="9" t="s">
        <v>62</v>
      </c>
      <c r="C68" s="29">
        <v>500</v>
      </c>
      <c r="D68" s="29">
        <v>500</v>
      </c>
      <c r="E68" s="8"/>
      <c r="F68" s="8"/>
      <c r="G68" s="8"/>
      <c r="H68" s="8"/>
      <c r="I68" s="8"/>
    </row>
    <row r="69" spans="1:9" ht="15.75">
      <c r="A69" s="9"/>
      <c r="B69" s="9" t="s">
        <v>63</v>
      </c>
      <c r="C69" s="29">
        <v>5</v>
      </c>
      <c r="D69" s="29">
        <v>5</v>
      </c>
      <c r="E69" s="8"/>
      <c r="F69" s="8"/>
      <c r="G69" s="8"/>
      <c r="H69" s="8"/>
      <c r="I69" s="8"/>
    </row>
    <row r="70" spans="1:9" ht="15.75">
      <c r="A70" s="9"/>
      <c r="B70" s="9" t="s">
        <v>64</v>
      </c>
      <c r="C70" s="29"/>
      <c r="D70" s="29"/>
      <c r="E70" s="8"/>
      <c r="F70" s="8"/>
      <c r="G70" s="8"/>
      <c r="H70" s="8"/>
      <c r="I70" s="8"/>
    </row>
    <row r="71" spans="1:9" ht="18.75">
      <c r="A71" s="7">
        <v>200</v>
      </c>
      <c r="B71" s="7" t="s">
        <v>26</v>
      </c>
      <c r="C71" s="30">
        <f>SUM(C26:C70)</f>
        <v>46739</v>
      </c>
      <c r="D71" s="30">
        <f>SUM(D26:D70)</f>
        <v>46739</v>
      </c>
      <c r="E71" s="8"/>
      <c r="F71" s="8"/>
      <c r="G71" s="8"/>
      <c r="H71" s="8"/>
      <c r="I71" s="8"/>
    </row>
    <row r="72" spans="1:9" ht="18.75">
      <c r="A72" s="14"/>
      <c r="B72" s="14"/>
      <c r="C72" s="31"/>
      <c r="D72" s="31"/>
      <c r="E72" s="8"/>
      <c r="F72" s="8"/>
      <c r="G72" s="8"/>
      <c r="H72" s="8"/>
      <c r="I72" s="8"/>
    </row>
    <row r="73" spans="1:9" ht="18.75">
      <c r="A73" s="7">
        <v>300</v>
      </c>
      <c r="B73" s="7" t="s">
        <v>65</v>
      </c>
      <c r="C73" s="28"/>
      <c r="D73" s="28"/>
      <c r="E73" s="8"/>
      <c r="F73" s="8"/>
      <c r="G73" s="8"/>
      <c r="H73" s="8"/>
      <c r="I73" s="8"/>
    </row>
    <row r="74" spans="1:9" ht="15.75">
      <c r="A74" s="9" t="s">
        <v>28</v>
      </c>
      <c r="B74" s="9" t="s">
        <v>96</v>
      </c>
      <c r="C74" s="29">
        <v>58800</v>
      </c>
      <c r="D74" s="29">
        <v>58311</v>
      </c>
      <c r="E74" s="8"/>
      <c r="F74" s="8"/>
      <c r="G74" s="8"/>
      <c r="H74" s="8"/>
      <c r="I74" s="8"/>
    </row>
    <row r="75" spans="1:9" ht="15.75">
      <c r="A75" s="11"/>
      <c r="B75" s="9" t="s">
        <v>66</v>
      </c>
      <c r="C75" s="29">
        <v>100</v>
      </c>
      <c r="D75" s="29">
        <v>100</v>
      </c>
      <c r="E75" s="8"/>
      <c r="F75" s="8"/>
      <c r="G75" s="8"/>
      <c r="H75" s="8"/>
      <c r="I75" s="8"/>
    </row>
    <row r="76" spans="1:9" ht="15.75">
      <c r="A76" s="11"/>
      <c r="B76" s="9" t="s">
        <v>67</v>
      </c>
      <c r="C76" s="29">
        <v>250</v>
      </c>
      <c r="D76" s="29">
        <v>250</v>
      </c>
      <c r="E76" s="8"/>
      <c r="F76" s="8"/>
      <c r="G76" s="8"/>
      <c r="H76" s="8"/>
      <c r="I76" s="8"/>
    </row>
    <row r="77" spans="1:9" ht="15.75">
      <c r="A77" s="11"/>
      <c r="B77" s="9" t="s">
        <v>68</v>
      </c>
      <c r="C77" s="29">
        <v>200</v>
      </c>
      <c r="D77" s="29">
        <v>200</v>
      </c>
      <c r="E77" s="8"/>
      <c r="F77" s="8"/>
      <c r="G77" s="8"/>
      <c r="H77" s="8"/>
      <c r="I77" s="8"/>
    </row>
    <row r="78" spans="1:9" ht="15.75">
      <c r="A78" s="11"/>
      <c r="B78" s="9" t="s">
        <v>69</v>
      </c>
      <c r="C78" s="29">
        <v>500</v>
      </c>
      <c r="D78" s="29">
        <v>500</v>
      </c>
      <c r="E78" s="8"/>
      <c r="F78" s="8"/>
      <c r="G78" s="8"/>
      <c r="H78" s="8"/>
      <c r="I78" s="8"/>
    </row>
    <row r="79" spans="1:9" ht="15.75">
      <c r="A79" s="9" t="s">
        <v>28</v>
      </c>
      <c r="B79" s="9" t="s">
        <v>70</v>
      </c>
      <c r="C79" s="29">
        <v>400</v>
      </c>
      <c r="D79" s="29">
        <v>363</v>
      </c>
      <c r="E79" s="8"/>
      <c r="F79" s="8"/>
      <c r="G79" s="8"/>
      <c r="H79" s="8"/>
      <c r="I79" s="8"/>
    </row>
    <row r="80" spans="1:9" ht="15.75">
      <c r="A80" s="9"/>
      <c r="B80" s="9" t="s">
        <v>71</v>
      </c>
      <c r="C80" s="29"/>
      <c r="D80" s="29"/>
      <c r="E80" s="8"/>
      <c r="F80" s="8"/>
      <c r="G80" s="8"/>
      <c r="H80" s="8"/>
      <c r="I80" s="8"/>
    </row>
    <row r="81" spans="1:9" ht="15.75">
      <c r="A81" s="9" t="s">
        <v>28</v>
      </c>
      <c r="B81" s="9" t="s">
        <v>97</v>
      </c>
      <c r="C81" s="29">
        <v>720</v>
      </c>
      <c r="D81" s="29">
        <v>738</v>
      </c>
      <c r="E81" s="8"/>
      <c r="F81" s="8"/>
      <c r="G81" s="8"/>
      <c r="H81" s="8"/>
      <c r="I81" s="8"/>
    </row>
    <row r="82" spans="1:9" ht="15.75">
      <c r="A82" s="9" t="s">
        <v>28</v>
      </c>
      <c r="B82" s="9" t="s">
        <v>72</v>
      </c>
      <c r="C82" s="29">
        <v>580</v>
      </c>
      <c r="D82" s="29">
        <v>579</v>
      </c>
      <c r="E82" s="8"/>
      <c r="F82" s="8"/>
      <c r="G82" s="8"/>
      <c r="H82" s="8"/>
      <c r="I82" s="8"/>
    </row>
    <row r="83" spans="1:9" ht="15.75">
      <c r="A83" s="9"/>
      <c r="B83" s="9" t="s">
        <v>98</v>
      </c>
      <c r="C83" s="29">
        <v>31</v>
      </c>
      <c r="D83" s="29">
        <v>33</v>
      </c>
      <c r="E83" s="8"/>
      <c r="F83" s="8"/>
      <c r="G83" s="8"/>
      <c r="H83" s="8"/>
      <c r="I83" s="8"/>
    </row>
    <row r="84" spans="1:9" ht="15.75">
      <c r="A84" s="9" t="s">
        <v>28</v>
      </c>
      <c r="B84" s="9" t="s">
        <v>73</v>
      </c>
      <c r="C84" s="29">
        <v>270</v>
      </c>
      <c r="D84" s="29">
        <v>269</v>
      </c>
      <c r="E84" s="8"/>
      <c r="F84" s="8"/>
      <c r="G84" s="8"/>
      <c r="H84" s="8"/>
      <c r="I84" s="8"/>
    </row>
    <row r="85" spans="1:9" ht="15.75">
      <c r="A85" s="9"/>
      <c r="B85" s="9" t="s">
        <v>99</v>
      </c>
      <c r="C85" s="29">
        <v>230</v>
      </c>
      <c r="D85" s="29">
        <v>228</v>
      </c>
      <c r="E85" s="8"/>
      <c r="F85" s="8"/>
      <c r="G85" s="8"/>
      <c r="H85" s="8"/>
      <c r="I85" s="8"/>
    </row>
    <row r="86" spans="1:9" ht="15.75">
      <c r="A86" s="9"/>
      <c r="B86" s="9" t="s">
        <v>82</v>
      </c>
      <c r="C86" s="29">
        <v>12000</v>
      </c>
      <c r="D86" s="29">
        <v>13045</v>
      </c>
      <c r="E86" s="8"/>
      <c r="F86" s="8"/>
      <c r="G86" s="8"/>
      <c r="H86" s="8"/>
      <c r="I86" s="8"/>
    </row>
    <row r="87" spans="1:9" ht="15.75">
      <c r="A87" s="9"/>
      <c r="B87" s="9" t="s">
        <v>85</v>
      </c>
      <c r="C87" s="29">
        <v>500</v>
      </c>
      <c r="D87" s="29">
        <v>500</v>
      </c>
      <c r="E87" s="8"/>
      <c r="F87" s="8"/>
      <c r="G87" s="8"/>
      <c r="H87" s="8"/>
      <c r="I87" s="8"/>
    </row>
    <row r="88" spans="1:9" ht="15.75">
      <c r="A88" s="9"/>
      <c r="B88" s="9" t="s">
        <v>74</v>
      </c>
      <c r="C88" s="29">
        <v>90</v>
      </c>
      <c r="D88" s="29">
        <v>90</v>
      </c>
      <c r="E88" s="8"/>
      <c r="F88" s="8"/>
      <c r="G88" s="8"/>
      <c r="H88" s="8"/>
      <c r="I88" s="8"/>
    </row>
    <row r="89" spans="1:9" ht="15.75">
      <c r="A89" s="9"/>
      <c r="B89" s="9" t="s">
        <v>100</v>
      </c>
      <c r="C89" s="29">
        <v>500</v>
      </c>
      <c r="D89" s="29">
        <v>500</v>
      </c>
      <c r="E89" s="8"/>
      <c r="F89" s="8"/>
      <c r="G89" s="8"/>
      <c r="H89" s="8"/>
      <c r="I89" s="8"/>
    </row>
    <row r="90" spans="1:9" ht="15.75">
      <c r="A90" s="9" t="s">
        <v>28</v>
      </c>
      <c r="B90" s="9" t="s">
        <v>115</v>
      </c>
      <c r="C90" s="29">
        <v>0</v>
      </c>
      <c r="D90" s="29">
        <v>650</v>
      </c>
      <c r="E90" s="8"/>
      <c r="F90" s="8"/>
      <c r="G90" s="8"/>
      <c r="H90" s="8"/>
      <c r="I90" s="8"/>
    </row>
    <row r="91" spans="1:9" ht="15.75">
      <c r="A91" s="9"/>
      <c r="B91" s="9" t="s">
        <v>101</v>
      </c>
      <c r="C91" s="29"/>
      <c r="D91" s="29"/>
      <c r="E91" s="8"/>
      <c r="F91" s="8"/>
      <c r="G91" s="8"/>
      <c r="H91" s="8"/>
      <c r="I91" s="8"/>
    </row>
    <row r="92" spans="1:9" ht="15.75">
      <c r="A92" s="9"/>
      <c r="B92" s="9" t="s">
        <v>102</v>
      </c>
      <c r="C92" s="29"/>
      <c r="D92" s="29"/>
      <c r="E92" s="8"/>
      <c r="F92" s="8"/>
      <c r="G92" s="8"/>
      <c r="H92" s="8"/>
      <c r="I92" s="8"/>
    </row>
    <row r="93" spans="1:9" ht="15.75">
      <c r="A93" s="9"/>
      <c r="B93" s="9" t="s">
        <v>103</v>
      </c>
      <c r="C93" s="29"/>
      <c r="D93" s="29"/>
      <c r="E93" s="8"/>
      <c r="F93" s="8"/>
      <c r="G93" s="8"/>
      <c r="H93" s="8"/>
      <c r="I93" s="8"/>
    </row>
    <row r="94" spans="1:9" ht="18.75">
      <c r="A94" s="7">
        <v>300</v>
      </c>
      <c r="B94" s="7" t="s">
        <v>26</v>
      </c>
      <c r="C94" s="25">
        <f>SUM(C74:C93)</f>
        <v>75171</v>
      </c>
      <c r="D94" s="25">
        <f>SUM(D74:D93)</f>
        <v>76356</v>
      </c>
      <c r="E94" s="8"/>
      <c r="F94" s="8"/>
      <c r="G94" s="8"/>
      <c r="H94" s="8"/>
      <c r="I94" s="8"/>
    </row>
    <row r="95" spans="1:9" ht="15.75">
      <c r="A95" s="9"/>
      <c r="B95" s="9"/>
      <c r="C95" s="29"/>
      <c r="D95" s="29"/>
      <c r="E95" s="8"/>
      <c r="F95" s="8"/>
      <c r="G95" s="8"/>
      <c r="H95" s="8"/>
      <c r="I95" s="8"/>
    </row>
    <row r="96" spans="1:9" ht="18.75">
      <c r="A96" s="7">
        <v>400</v>
      </c>
      <c r="B96" s="18" t="s">
        <v>104</v>
      </c>
      <c r="C96" s="28"/>
      <c r="D96" s="28"/>
      <c r="E96" s="8"/>
      <c r="F96" s="8"/>
      <c r="G96" s="8"/>
      <c r="H96" s="8"/>
      <c r="I96" s="8"/>
    </row>
    <row r="97" spans="1:9" ht="18.75">
      <c r="A97" s="11"/>
      <c r="B97" s="18" t="s">
        <v>75</v>
      </c>
      <c r="C97" s="28"/>
      <c r="D97" s="28"/>
      <c r="E97" s="8"/>
      <c r="F97" s="8"/>
      <c r="G97" s="8"/>
      <c r="H97" s="8"/>
      <c r="I97" s="8"/>
    </row>
    <row r="98" spans="1:9" ht="15.75">
      <c r="A98" s="9">
        <v>453</v>
      </c>
      <c r="B98" s="19" t="s">
        <v>105</v>
      </c>
      <c r="C98" s="29" t="s">
        <v>28</v>
      </c>
      <c r="D98" s="29" t="s">
        <v>28</v>
      </c>
      <c r="E98" s="8"/>
      <c r="F98" s="8"/>
      <c r="G98" s="8"/>
      <c r="H98" s="8"/>
      <c r="I98" s="8"/>
    </row>
    <row r="99" spans="1:9" ht="15.75">
      <c r="A99" s="9">
        <v>453</v>
      </c>
      <c r="B99" s="19" t="s">
        <v>106</v>
      </c>
      <c r="C99" s="29">
        <v>9000</v>
      </c>
      <c r="D99" s="29">
        <v>9000</v>
      </c>
      <c r="E99" s="8"/>
      <c r="F99" s="8"/>
      <c r="G99" s="8"/>
      <c r="H99" s="8"/>
      <c r="I99" s="8"/>
    </row>
    <row r="100" spans="1:9" ht="15.75">
      <c r="A100" s="9">
        <v>453</v>
      </c>
      <c r="B100" s="19" t="s">
        <v>116</v>
      </c>
      <c r="C100" s="29" t="s">
        <v>28</v>
      </c>
      <c r="D100" s="29">
        <v>1011</v>
      </c>
      <c r="E100" s="8"/>
      <c r="F100" s="8"/>
      <c r="G100" s="8"/>
      <c r="H100" s="8"/>
      <c r="I100" s="8"/>
    </row>
    <row r="101" spans="1:9" ht="15.75">
      <c r="A101" s="20">
        <v>454000</v>
      </c>
      <c r="B101" s="20" t="s">
        <v>107</v>
      </c>
      <c r="C101" s="29"/>
      <c r="D101" s="29"/>
      <c r="E101" s="8"/>
      <c r="F101" s="8"/>
      <c r="G101" s="8"/>
      <c r="H101" s="8"/>
      <c r="I101" s="8"/>
    </row>
    <row r="102" spans="1:9" ht="15.75">
      <c r="A102" s="20">
        <v>454000</v>
      </c>
      <c r="B102" s="20" t="s">
        <v>76</v>
      </c>
      <c r="C102" s="29">
        <v>11923</v>
      </c>
      <c r="D102" s="29">
        <v>15306</v>
      </c>
      <c r="E102" s="8"/>
      <c r="F102" s="8"/>
      <c r="G102" s="8"/>
      <c r="H102" s="8"/>
      <c r="I102" s="8"/>
    </row>
    <row r="103" spans="1:9" ht="15.75">
      <c r="A103" s="20">
        <v>454000</v>
      </c>
      <c r="B103" s="20" t="s">
        <v>108</v>
      </c>
      <c r="C103" s="29"/>
      <c r="D103" s="29"/>
      <c r="E103" s="8"/>
      <c r="F103" s="8"/>
      <c r="G103" s="8"/>
      <c r="H103" s="8"/>
      <c r="I103" s="8"/>
    </row>
    <row r="104" spans="1:9" ht="15.75">
      <c r="A104" s="20">
        <v>454000</v>
      </c>
      <c r="B104" s="20" t="s">
        <v>77</v>
      </c>
      <c r="C104" s="29"/>
      <c r="D104" s="29"/>
      <c r="E104" s="8"/>
      <c r="F104" s="8"/>
      <c r="G104" s="8"/>
      <c r="H104" s="8"/>
      <c r="I104" s="8"/>
    </row>
    <row r="105" spans="1:9" ht="15.75">
      <c r="A105" s="20">
        <v>454000</v>
      </c>
      <c r="B105" s="20" t="s">
        <v>78</v>
      </c>
      <c r="C105" s="29">
        <v>2000</v>
      </c>
      <c r="D105" s="29">
        <v>4155</v>
      </c>
      <c r="E105" s="8"/>
      <c r="F105" s="8"/>
      <c r="G105" s="8"/>
      <c r="H105" s="8"/>
      <c r="I105" s="8"/>
    </row>
    <row r="106" spans="1:9" ht="18.75">
      <c r="A106" s="7">
        <v>400</v>
      </c>
      <c r="B106" s="7" t="s">
        <v>26</v>
      </c>
      <c r="C106" s="35">
        <f>SUM(C98:C105)</f>
        <v>22923</v>
      </c>
      <c r="D106" s="35">
        <f>SUM(D98:D105)</f>
        <v>29472</v>
      </c>
      <c r="E106" s="8"/>
      <c r="F106" s="8"/>
      <c r="G106" s="8"/>
      <c r="H106" s="8"/>
      <c r="I106" s="8"/>
    </row>
    <row r="107" spans="1:9" ht="15.75">
      <c r="A107" s="21"/>
      <c r="B107" s="21"/>
      <c r="C107" s="36"/>
      <c r="D107" s="36"/>
      <c r="E107" s="8"/>
      <c r="F107" s="8"/>
      <c r="G107" s="8"/>
      <c r="H107" s="8"/>
      <c r="I107" s="8"/>
    </row>
    <row r="108" spans="1:9" ht="18.75">
      <c r="A108" s="22">
        <v>500</v>
      </c>
      <c r="B108" s="22" t="s">
        <v>79</v>
      </c>
      <c r="C108" s="28"/>
      <c r="D108" s="28"/>
      <c r="E108" s="8"/>
      <c r="F108" s="8"/>
      <c r="G108" s="8"/>
      <c r="H108" s="8"/>
      <c r="I108" s="8"/>
    </row>
    <row r="109" spans="1:9" ht="15.75">
      <c r="A109" s="11"/>
      <c r="B109" s="9" t="s">
        <v>80</v>
      </c>
      <c r="C109" s="29">
        <v>12000</v>
      </c>
      <c r="D109" s="29">
        <v>12000</v>
      </c>
      <c r="E109" s="8"/>
      <c r="F109" s="8"/>
      <c r="G109" s="8"/>
      <c r="H109" s="8"/>
      <c r="I109" s="8"/>
    </row>
    <row r="110" spans="1:9" ht="18.75">
      <c r="A110" s="23">
        <v>500</v>
      </c>
      <c r="B110" s="23" t="s">
        <v>26</v>
      </c>
      <c r="C110" s="37">
        <f>SUM(C109)</f>
        <v>12000</v>
      </c>
      <c r="D110" s="37">
        <f>SUM(D109)</f>
        <v>12000</v>
      </c>
      <c r="E110" s="8"/>
      <c r="F110" s="8"/>
      <c r="G110" s="8"/>
      <c r="H110" s="8"/>
      <c r="I110" s="8"/>
    </row>
    <row r="111" spans="1:9" ht="15.75">
      <c r="A111" s="24"/>
      <c r="B111" s="24"/>
      <c r="C111" s="38"/>
      <c r="D111" s="38"/>
      <c r="E111" s="8"/>
      <c r="F111" s="8"/>
      <c r="G111" s="8"/>
      <c r="H111" s="8"/>
      <c r="I111" s="8"/>
    </row>
    <row r="112" spans="1:9" ht="15.75">
      <c r="A112" s="9" t="s">
        <v>28</v>
      </c>
      <c r="B112" s="19" t="s">
        <v>109</v>
      </c>
      <c r="C112" s="29">
        <v>4000</v>
      </c>
      <c r="D112" s="29">
        <v>4000</v>
      </c>
      <c r="E112" s="8"/>
      <c r="F112" s="8"/>
      <c r="G112" s="8"/>
      <c r="H112" s="8"/>
      <c r="I112" s="8"/>
    </row>
    <row r="113" spans="1:9" ht="15.75">
      <c r="A113" s="20" t="s">
        <v>28</v>
      </c>
      <c r="B113" s="20" t="s">
        <v>110</v>
      </c>
      <c r="C113" s="29">
        <v>4000</v>
      </c>
      <c r="D113" s="29">
        <v>4000</v>
      </c>
      <c r="E113" s="8"/>
      <c r="F113" s="8"/>
      <c r="G113" s="8"/>
      <c r="H113" s="8"/>
      <c r="I113" s="8"/>
    </row>
    <row r="114" spans="1:9" ht="15.75">
      <c r="A114" s="24"/>
      <c r="B114" s="24"/>
      <c r="C114" s="38"/>
      <c r="D114" s="38"/>
      <c r="E114" s="8"/>
      <c r="F114" s="8"/>
      <c r="G114" s="8"/>
      <c r="H114" s="8"/>
      <c r="I114" s="8"/>
    </row>
    <row r="115" spans="1:9" ht="18.75">
      <c r="A115" s="25"/>
      <c r="B115" s="25" t="s">
        <v>111</v>
      </c>
      <c r="C115" s="25">
        <v>304578</v>
      </c>
      <c r="D115" s="25">
        <v>304578</v>
      </c>
      <c r="E115" s="8"/>
      <c r="F115" s="8"/>
      <c r="G115" s="8"/>
      <c r="H115" s="8"/>
      <c r="I115" s="8"/>
    </row>
    <row r="116" spans="1:9" ht="18.75">
      <c r="A116" s="25"/>
      <c r="B116" s="25" t="s">
        <v>112</v>
      </c>
      <c r="C116" s="39">
        <v>12000</v>
      </c>
      <c r="D116" s="39">
        <v>12000</v>
      </c>
      <c r="E116" s="8"/>
      <c r="F116" s="8"/>
      <c r="G116" s="8"/>
      <c r="H116" s="8"/>
      <c r="I116" s="8"/>
    </row>
    <row r="117" spans="1:9" ht="18.75">
      <c r="A117" s="25"/>
      <c r="B117" s="25" t="s">
        <v>113</v>
      </c>
      <c r="C117" s="35">
        <v>34923</v>
      </c>
      <c r="D117" s="35">
        <v>34923</v>
      </c>
      <c r="E117" s="8"/>
      <c r="F117" s="8"/>
      <c r="G117" s="8"/>
      <c r="H117" s="8"/>
      <c r="I117" s="8"/>
    </row>
    <row r="118" spans="1:9" ht="15.75">
      <c r="A118" s="26"/>
      <c r="B118" s="26"/>
      <c r="C118" s="29"/>
      <c r="D118" s="29"/>
      <c r="E118" s="8"/>
      <c r="F118" s="8"/>
      <c r="G118" s="8"/>
      <c r="H118" s="8"/>
      <c r="I118" s="8"/>
    </row>
    <row r="119" spans="1:9" ht="18.75">
      <c r="A119" s="7"/>
      <c r="B119" s="27" t="s">
        <v>114</v>
      </c>
      <c r="C119" s="30">
        <f>C94+C71+C22+C106+C110+C112+C113</f>
        <v>351501</v>
      </c>
      <c r="D119" s="30">
        <f>D94+D71+D22+D106+D110+D112+D113</f>
        <v>361543</v>
      </c>
      <c r="E119" s="8"/>
      <c r="F119" s="8"/>
      <c r="G119" s="8"/>
      <c r="H119" s="8"/>
      <c r="I119" s="8"/>
    </row>
    <row r="120" spans="1:9" ht="15.75">
      <c r="A120" s="41" t="s">
        <v>28</v>
      </c>
      <c r="B120" s="41"/>
      <c r="C120" s="42"/>
      <c r="D120" s="6"/>
      <c r="E120" s="6"/>
      <c r="F120" s="6"/>
      <c r="G120" s="6"/>
      <c r="H120" s="6"/>
      <c r="I120" s="6"/>
    </row>
    <row r="121" spans="1:9" ht="15.75">
      <c r="A121" s="41" t="s">
        <v>28</v>
      </c>
      <c r="B121" s="41"/>
      <c r="C121" s="42"/>
      <c r="D121" s="6"/>
      <c r="E121" s="6"/>
      <c r="F121" s="6"/>
      <c r="G121" s="6"/>
      <c r="H121" s="6"/>
      <c r="I121" s="6"/>
    </row>
    <row r="122" spans="1:9" ht="15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5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5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5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5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.75">
      <c r="A130" s="6"/>
      <c r="B130" s="6"/>
      <c r="C130" s="6"/>
      <c r="D130" s="6"/>
      <c r="E130" s="6"/>
      <c r="F130" s="6"/>
      <c r="G130" s="6"/>
      <c r="H130" s="6"/>
      <c r="I130" s="6"/>
    </row>
  </sheetData>
  <printOptions/>
  <pageMargins left="0" right="0.3937007874015748" top="0.5905511811023623" bottom="0.5905511811023623" header="0" footer="0"/>
  <pageSetup firstPageNumber="35" useFirstPageNumber="1" horizontalDpi="600" verticalDpi="600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22">
      <selection activeCell="E56" sqref="E56"/>
    </sheetView>
  </sheetViews>
  <sheetFormatPr defaultColWidth="9.140625" defaultRowHeight="12.75"/>
  <cols>
    <col min="1" max="1" width="10.57421875" style="0" customWidth="1"/>
    <col min="2" max="2" width="51.00390625" style="0" customWidth="1"/>
    <col min="3" max="3" width="15.421875" style="0" customWidth="1"/>
    <col min="4" max="4" width="15.140625" style="0" customWidth="1"/>
    <col min="5" max="5" width="15.7109375" style="0" customWidth="1"/>
  </cols>
  <sheetData>
    <row r="1" spans="1:5" ht="38.25">
      <c r="A1" s="78" t="s">
        <v>140</v>
      </c>
      <c r="B1" s="79" t="s">
        <v>3</v>
      </c>
      <c r="C1" s="76" t="s">
        <v>357</v>
      </c>
      <c r="D1" s="76" t="s">
        <v>358</v>
      </c>
      <c r="E1" s="76" t="s">
        <v>346</v>
      </c>
    </row>
    <row r="2" spans="1:5" ht="18.75">
      <c r="A2" s="7">
        <v>100</v>
      </c>
      <c r="B2" s="7" t="s">
        <v>14</v>
      </c>
      <c r="C2" s="8"/>
      <c r="D2" s="13"/>
      <c r="E2" s="13"/>
    </row>
    <row r="3" spans="1:5" ht="15.75">
      <c r="A3" s="9">
        <v>110</v>
      </c>
      <c r="B3" s="10" t="s">
        <v>15</v>
      </c>
      <c r="C3" s="8"/>
      <c r="D3" s="13"/>
      <c r="E3" s="13"/>
    </row>
    <row r="4" spans="1:5" ht="15.75">
      <c r="A4" s="9"/>
      <c r="B4" s="10" t="s">
        <v>16</v>
      </c>
      <c r="C4" s="8"/>
      <c r="D4" s="13"/>
      <c r="E4" s="13"/>
    </row>
    <row r="5" spans="1:5" ht="15.75">
      <c r="A5" s="9">
        <v>111003</v>
      </c>
      <c r="B5" s="9" t="s">
        <v>17</v>
      </c>
      <c r="C5" s="166">
        <v>206257</v>
      </c>
      <c r="D5" s="29">
        <v>212440</v>
      </c>
      <c r="E5" s="29">
        <v>218800</v>
      </c>
    </row>
    <row r="6" spans="1:5" ht="15.75">
      <c r="A6" s="11"/>
      <c r="B6" s="11"/>
      <c r="C6" s="166"/>
      <c r="D6" s="29"/>
      <c r="E6" s="29"/>
    </row>
    <row r="7" spans="1:5" ht="15.75">
      <c r="A7" s="9">
        <v>120</v>
      </c>
      <c r="B7" s="12" t="s">
        <v>18</v>
      </c>
      <c r="C7" s="166"/>
      <c r="D7" s="29"/>
      <c r="E7" s="29"/>
    </row>
    <row r="8" spans="1:5" ht="15.75">
      <c r="A8" s="9">
        <v>121001</v>
      </c>
      <c r="B8" s="9" t="s">
        <v>151</v>
      </c>
      <c r="C8" s="166">
        <v>15456</v>
      </c>
      <c r="D8" s="161">
        <v>15456</v>
      </c>
      <c r="E8" s="161">
        <v>15456</v>
      </c>
    </row>
    <row r="9" spans="1:5" ht="15.75">
      <c r="A9" s="9">
        <v>121002</v>
      </c>
      <c r="B9" s="165" t="s">
        <v>150</v>
      </c>
      <c r="C9" s="166">
        <v>5295</v>
      </c>
      <c r="D9" s="29">
        <v>5295</v>
      </c>
      <c r="E9" s="29">
        <v>5295</v>
      </c>
    </row>
    <row r="10" spans="1:5" ht="15.75">
      <c r="A10" s="9">
        <v>121003</v>
      </c>
      <c r="B10" s="273" t="s">
        <v>306</v>
      </c>
      <c r="C10" s="166">
        <v>54</v>
      </c>
      <c r="D10" s="29">
        <v>54</v>
      </c>
      <c r="E10" s="29">
        <v>54</v>
      </c>
    </row>
    <row r="11" spans="1:5" ht="15.75">
      <c r="A11" s="9"/>
      <c r="B11" s="273"/>
      <c r="C11" s="166"/>
      <c r="D11" s="29"/>
      <c r="E11" s="29"/>
    </row>
    <row r="12" spans="1:5" ht="15.75">
      <c r="A12" s="9">
        <v>133</v>
      </c>
      <c r="B12" s="12" t="s">
        <v>19</v>
      </c>
      <c r="C12" s="166"/>
      <c r="D12" s="29"/>
      <c r="E12" s="29"/>
    </row>
    <row r="13" spans="1:5" ht="15.75">
      <c r="A13" s="9">
        <v>133001</v>
      </c>
      <c r="B13" s="9" t="s">
        <v>308</v>
      </c>
      <c r="C13" s="166">
        <v>740</v>
      </c>
      <c r="D13" s="77">
        <v>740</v>
      </c>
      <c r="E13" s="29">
        <v>740</v>
      </c>
    </row>
    <row r="14" spans="1:5" ht="15.75">
      <c r="A14" s="9">
        <v>133014</v>
      </c>
      <c r="B14" s="9" t="s">
        <v>307</v>
      </c>
      <c r="C14" s="166">
        <v>11776</v>
      </c>
      <c r="D14" s="77">
        <v>11776</v>
      </c>
      <c r="E14" s="77">
        <v>11776</v>
      </c>
    </row>
    <row r="15" spans="1:5" ht="15.75">
      <c r="A15" s="9">
        <v>133012</v>
      </c>
      <c r="B15" s="9" t="s">
        <v>20</v>
      </c>
      <c r="C15" s="166">
        <v>250</v>
      </c>
      <c r="D15" s="77">
        <v>260</v>
      </c>
      <c r="E15" s="77">
        <v>260</v>
      </c>
    </row>
    <row r="16" spans="1:5" ht="15.75">
      <c r="A16" s="9">
        <v>133013</v>
      </c>
      <c r="B16" s="9" t="s">
        <v>309</v>
      </c>
      <c r="C16" s="166">
        <v>11154</v>
      </c>
      <c r="D16" s="77">
        <v>11200</v>
      </c>
      <c r="E16" s="77">
        <v>11300</v>
      </c>
    </row>
    <row r="17" spans="1:5" ht="15.75">
      <c r="A17" s="9"/>
      <c r="B17" s="9"/>
      <c r="C17" s="166"/>
      <c r="D17" s="77"/>
      <c r="E17" s="77"/>
    </row>
    <row r="18" spans="1:5" ht="18.75">
      <c r="A18" s="7">
        <v>100</v>
      </c>
      <c r="B18" s="7" t="s">
        <v>26</v>
      </c>
      <c r="C18" s="167">
        <f>SUM(C5:C17)</f>
        <v>250982</v>
      </c>
      <c r="D18" s="30">
        <v>257221</v>
      </c>
      <c r="E18" s="30">
        <v>263681</v>
      </c>
    </row>
    <row r="19" spans="1:5" ht="18.75">
      <c r="A19" s="14"/>
      <c r="B19" s="14"/>
      <c r="C19" s="166"/>
      <c r="D19" s="13"/>
      <c r="E19" s="29"/>
    </row>
    <row r="20" spans="1:5" ht="18.75">
      <c r="A20" s="7">
        <v>200</v>
      </c>
      <c r="B20" s="7" t="s">
        <v>27</v>
      </c>
      <c r="C20" s="166"/>
      <c r="D20" s="13"/>
      <c r="E20" s="29"/>
    </row>
    <row r="21" spans="1:5" ht="15.75">
      <c r="A21" s="9">
        <v>212</v>
      </c>
      <c r="B21" s="12" t="s">
        <v>30</v>
      </c>
      <c r="C21" s="166"/>
      <c r="D21" s="29"/>
      <c r="E21" s="29"/>
    </row>
    <row r="22" spans="1:5" ht="15.75">
      <c r="A22" s="9">
        <v>212002</v>
      </c>
      <c r="B22" s="9" t="s">
        <v>32</v>
      </c>
      <c r="C22" s="166">
        <v>602</v>
      </c>
      <c r="D22" s="29">
        <v>602</v>
      </c>
      <c r="E22" s="29">
        <v>602</v>
      </c>
    </row>
    <row r="23" spans="1:5" ht="15.75">
      <c r="A23" s="9">
        <v>212003</v>
      </c>
      <c r="B23" s="9" t="s">
        <v>34</v>
      </c>
      <c r="C23" s="166">
        <v>8000</v>
      </c>
      <c r="D23" s="29">
        <v>8100</v>
      </c>
      <c r="E23" s="29">
        <v>8200</v>
      </c>
    </row>
    <row r="24" spans="1:5" ht="15.75">
      <c r="A24" s="9">
        <v>212004</v>
      </c>
      <c r="B24" s="9" t="s">
        <v>310</v>
      </c>
      <c r="C24" s="166">
        <v>60</v>
      </c>
      <c r="D24" s="29">
        <v>60</v>
      </c>
      <c r="E24" s="29">
        <v>70</v>
      </c>
    </row>
    <row r="25" spans="1:5" ht="15.75">
      <c r="A25" s="9" t="s">
        <v>311</v>
      </c>
      <c r="B25" s="9" t="s">
        <v>312</v>
      </c>
      <c r="C25" s="166">
        <v>265</v>
      </c>
      <c r="D25" s="29">
        <v>270</v>
      </c>
      <c r="E25" s="29">
        <v>275</v>
      </c>
    </row>
    <row r="26" spans="1:5" ht="15.75">
      <c r="A26" s="9">
        <v>223001</v>
      </c>
      <c r="B26" s="9" t="s">
        <v>313</v>
      </c>
      <c r="C26" s="166">
        <v>8650</v>
      </c>
      <c r="D26" s="29">
        <v>8660</v>
      </c>
      <c r="E26" s="29">
        <v>8700</v>
      </c>
    </row>
    <row r="27" spans="1:5" ht="15.75">
      <c r="A27" s="9"/>
      <c r="B27" s="9"/>
      <c r="C27" s="166"/>
      <c r="D27" s="29"/>
      <c r="E27" s="29"/>
    </row>
    <row r="28" spans="1:5" ht="15.75">
      <c r="A28" s="9">
        <v>221</v>
      </c>
      <c r="B28" s="9" t="s">
        <v>38</v>
      </c>
      <c r="C28" s="166">
        <v>6200</v>
      </c>
      <c r="D28" s="77">
        <v>6300</v>
      </c>
      <c r="E28" s="77">
        <v>6400</v>
      </c>
    </row>
    <row r="29" spans="1:5" ht="15.75">
      <c r="A29" s="9"/>
      <c r="B29" s="9"/>
      <c r="C29" s="166"/>
      <c r="D29" s="77"/>
      <c r="E29" s="77"/>
    </row>
    <row r="30" spans="1:5" ht="15.75">
      <c r="A30" s="9"/>
      <c r="B30" s="9"/>
      <c r="C30" s="166"/>
      <c r="D30" s="29"/>
      <c r="E30" s="29"/>
    </row>
    <row r="31" spans="1:5" ht="15.75">
      <c r="A31" s="9">
        <v>240</v>
      </c>
      <c r="B31" s="12" t="s">
        <v>57</v>
      </c>
      <c r="C31" s="166"/>
      <c r="D31" s="29"/>
      <c r="E31" s="29"/>
    </row>
    <row r="32" spans="1:5" ht="15.75">
      <c r="A32" s="9"/>
      <c r="B32" s="12" t="s">
        <v>58</v>
      </c>
      <c r="C32" s="166"/>
      <c r="D32" s="29"/>
      <c r="E32" s="29"/>
    </row>
    <row r="33" spans="1:5" ht="15.75">
      <c r="A33" s="9">
        <v>243</v>
      </c>
      <c r="B33" s="9" t="s">
        <v>59</v>
      </c>
      <c r="C33" s="166">
        <v>15</v>
      </c>
      <c r="D33" s="29">
        <v>20</v>
      </c>
      <c r="E33" s="29">
        <v>20</v>
      </c>
    </row>
    <row r="34" spans="1:5" ht="15.75">
      <c r="A34" s="11"/>
      <c r="B34" s="11"/>
      <c r="C34" s="166"/>
      <c r="D34" s="29"/>
      <c r="E34" s="29"/>
    </row>
    <row r="35" spans="1:5" ht="15.75">
      <c r="A35" s="9">
        <v>292</v>
      </c>
      <c r="B35" s="12" t="s">
        <v>61</v>
      </c>
      <c r="C35" s="166"/>
      <c r="D35" s="29"/>
      <c r="E35" s="29"/>
    </row>
    <row r="36" spans="1:5" ht="15.75">
      <c r="A36" s="9">
        <v>292</v>
      </c>
      <c r="B36" s="9" t="s">
        <v>139</v>
      </c>
      <c r="C36" s="166">
        <v>1000</v>
      </c>
      <c r="D36" s="29">
        <v>1000</v>
      </c>
      <c r="E36" s="29">
        <v>1000</v>
      </c>
    </row>
    <row r="37" spans="1:5" ht="15.75">
      <c r="A37" s="9">
        <v>292008</v>
      </c>
      <c r="B37" s="9" t="s">
        <v>314</v>
      </c>
      <c r="C37" s="166">
        <v>100</v>
      </c>
      <c r="D37" s="29">
        <v>110</v>
      </c>
      <c r="E37" s="29">
        <v>115</v>
      </c>
    </row>
    <row r="38" spans="1:5" ht="15.75">
      <c r="A38" s="9">
        <v>292027</v>
      </c>
      <c r="B38" s="9" t="s">
        <v>342</v>
      </c>
      <c r="C38" s="166">
        <v>100</v>
      </c>
      <c r="D38" s="29">
        <v>110</v>
      </c>
      <c r="E38" s="29">
        <v>115</v>
      </c>
    </row>
    <row r="39" spans="1:5" ht="18.75">
      <c r="A39" s="7">
        <v>200</v>
      </c>
      <c r="B39" s="7" t="s">
        <v>26</v>
      </c>
      <c r="C39" s="167">
        <f>SUM(C22:C38)</f>
        <v>24992</v>
      </c>
      <c r="D39" s="25">
        <v>25232</v>
      </c>
      <c r="E39" s="25">
        <v>25397</v>
      </c>
    </row>
    <row r="40" spans="1:5" ht="18.75">
      <c r="A40" s="14"/>
      <c r="B40" s="14"/>
      <c r="C40" s="166"/>
      <c r="D40" s="13"/>
      <c r="E40" s="13"/>
    </row>
    <row r="41" spans="1:5" ht="18.75">
      <c r="A41" s="7">
        <v>300</v>
      </c>
      <c r="B41" s="7" t="s">
        <v>65</v>
      </c>
      <c r="C41" s="166"/>
      <c r="D41" s="13"/>
      <c r="E41" s="13"/>
    </row>
    <row r="42" spans="1:5" ht="15.75">
      <c r="A42" s="9" t="s">
        <v>28</v>
      </c>
      <c r="B42" s="9" t="s">
        <v>343</v>
      </c>
      <c r="C42" s="166">
        <v>985</v>
      </c>
      <c r="D42" s="29">
        <v>990</v>
      </c>
      <c r="E42" s="29">
        <v>1000</v>
      </c>
    </row>
    <row r="43" spans="1:5" ht="15.75">
      <c r="A43" s="9"/>
      <c r="B43" s="9" t="s">
        <v>70</v>
      </c>
      <c r="C43" s="166">
        <v>1790</v>
      </c>
      <c r="D43" s="29">
        <v>1850</v>
      </c>
      <c r="E43" s="29">
        <v>1950</v>
      </c>
    </row>
    <row r="44" spans="1:5" ht="15.75">
      <c r="A44" s="9"/>
      <c r="B44" s="9" t="s">
        <v>99</v>
      </c>
      <c r="C44" s="166">
        <v>295</v>
      </c>
      <c r="D44" s="29">
        <v>300</v>
      </c>
      <c r="E44" s="29">
        <v>305</v>
      </c>
    </row>
    <row r="45" spans="1:5" ht="15.75">
      <c r="A45" s="9"/>
      <c r="B45" s="9" t="s">
        <v>315</v>
      </c>
      <c r="C45" s="166">
        <v>187</v>
      </c>
      <c r="D45" s="29">
        <v>187</v>
      </c>
      <c r="E45" s="29">
        <v>187</v>
      </c>
    </row>
    <row r="46" spans="1:5" ht="15.75">
      <c r="A46" s="9"/>
      <c r="B46" s="9" t="s">
        <v>321</v>
      </c>
      <c r="C46" s="166">
        <v>268404</v>
      </c>
      <c r="D46" s="29">
        <v>273325</v>
      </c>
      <c r="E46" s="29">
        <v>277677</v>
      </c>
    </row>
    <row r="47" spans="1:5" ht="15.75">
      <c r="A47" s="9"/>
      <c r="B47" s="9" t="s">
        <v>339</v>
      </c>
      <c r="C47" s="166">
        <v>120</v>
      </c>
      <c r="D47" s="29">
        <v>240</v>
      </c>
      <c r="E47" s="29">
        <v>240</v>
      </c>
    </row>
    <row r="48" spans="1:5" ht="15.75">
      <c r="A48" s="9"/>
      <c r="B48" s="9" t="s">
        <v>340</v>
      </c>
      <c r="C48" s="166">
        <v>4425</v>
      </c>
      <c r="D48" s="29">
        <v>4500</v>
      </c>
      <c r="E48" s="29">
        <v>4600</v>
      </c>
    </row>
    <row r="49" spans="1:5" ht="18.75">
      <c r="A49" s="7">
        <v>300</v>
      </c>
      <c r="B49" s="7" t="s">
        <v>147</v>
      </c>
      <c r="C49" s="167">
        <f>SUM(C42:C48)</f>
        <v>276206</v>
      </c>
      <c r="D49" s="30">
        <v>281392</v>
      </c>
      <c r="E49" s="30">
        <v>285959</v>
      </c>
    </row>
    <row r="50" spans="1:5" ht="15.75">
      <c r="A50" s="9"/>
      <c r="B50" s="9"/>
      <c r="C50" s="166"/>
      <c r="D50" s="29"/>
      <c r="E50" s="29"/>
    </row>
    <row r="51" spans="1:5" ht="15.75">
      <c r="A51" s="9"/>
      <c r="B51" s="9" t="s">
        <v>148</v>
      </c>
      <c r="C51" s="166"/>
      <c r="D51" s="29"/>
      <c r="E51" s="29"/>
    </row>
    <row r="52" spans="1:5" ht="18.75">
      <c r="A52" s="7">
        <v>300</v>
      </c>
      <c r="B52" s="7" t="s">
        <v>149</v>
      </c>
      <c r="C52" s="167"/>
      <c r="D52" s="25"/>
      <c r="E52" s="25"/>
    </row>
    <row r="53" spans="1:5" ht="18.75">
      <c r="A53" s="25"/>
      <c r="B53" s="25" t="s">
        <v>111</v>
      </c>
      <c r="C53" s="167"/>
      <c r="D53" s="13"/>
      <c r="E53" s="13"/>
    </row>
    <row r="54" spans="1:5" ht="18.75">
      <c r="A54" s="25"/>
      <c r="B54" s="25" t="s">
        <v>112</v>
      </c>
      <c r="C54" s="167"/>
      <c r="D54" s="13"/>
      <c r="E54" s="13"/>
    </row>
    <row r="55" spans="1:5" ht="18.75">
      <c r="A55" s="7"/>
      <c r="B55" s="27" t="s">
        <v>114</v>
      </c>
      <c r="C55" s="168">
        <f>C18+C39+C49</f>
        <v>552180</v>
      </c>
      <c r="D55" s="274">
        <v>563845</v>
      </c>
      <c r="E55" s="274">
        <v>575037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6"/>
  <sheetViews>
    <sheetView tabSelected="1" view="pageBreakPreview" zoomScale="90" zoomScaleSheetLayoutView="90" workbookViewId="0" topLeftCell="A1">
      <selection activeCell="I130" sqref="I130"/>
    </sheetView>
  </sheetViews>
  <sheetFormatPr defaultColWidth="9.140625" defaultRowHeight="12.75"/>
  <cols>
    <col min="1" max="1" width="3.8515625" style="99" customWidth="1"/>
    <col min="2" max="2" width="5.57421875" style="99" customWidth="1"/>
    <col min="3" max="3" width="8.00390625" style="99" customWidth="1"/>
    <col min="4" max="4" width="6.57421875" style="99" customWidth="1"/>
    <col min="5" max="5" width="5.00390625" style="99" customWidth="1"/>
    <col min="6" max="6" width="32.8515625" style="53" customWidth="1"/>
    <col min="7" max="7" width="0.13671875" style="52" customWidth="1"/>
    <col min="8" max="8" width="8.140625" style="115" hidden="1" customWidth="1"/>
    <col min="9" max="9" width="23.28125" style="43" customWidth="1"/>
    <col min="10" max="10" width="8.28125" style="115" hidden="1" customWidth="1"/>
    <col min="11" max="11" width="21.00390625" style="154" customWidth="1"/>
    <col min="12" max="12" width="8.421875" style="115" hidden="1" customWidth="1"/>
    <col min="13" max="13" width="21.7109375" style="154" customWidth="1"/>
    <col min="14" max="16384" width="9.140625" style="43" customWidth="1"/>
  </cols>
  <sheetData>
    <row r="1" spans="1:13" s="47" customFormat="1" ht="63.75">
      <c r="A1" s="48" t="s">
        <v>137</v>
      </c>
      <c r="B1" s="48" t="s">
        <v>138</v>
      </c>
      <c r="C1" s="48" t="s">
        <v>141</v>
      </c>
      <c r="D1" s="48" t="s">
        <v>142</v>
      </c>
      <c r="E1" s="48" t="s">
        <v>143</v>
      </c>
      <c r="F1" s="74" t="s">
        <v>136</v>
      </c>
      <c r="G1" s="75"/>
      <c r="H1" s="114"/>
      <c r="I1" s="76" t="s">
        <v>344</v>
      </c>
      <c r="J1" s="114"/>
      <c r="K1" s="150" t="s">
        <v>345</v>
      </c>
      <c r="L1" s="114"/>
      <c r="M1" s="150" t="s">
        <v>346</v>
      </c>
    </row>
    <row r="2" spans="1:13" s="45" customFormat="1" ht="37.5">
      <c r="A2" s="80" t="s">
        <v>117</v>
      </c>
      <c r="B2" s="80"/>
      <c r="C2" s="81"/>
      <c r="D2" s="81"/>
      <c r="E2" s="81"/>
      <c r="F2" s="73" t="s">
        <v>322</v>
      </c>
      <c r="G2" s="135"/>
      <c r="H2" s="136"/>
      <c r="I2" s="157"/>
      <c r="J2" s="143"/>
      <c r="K2" s="157"/>
      <c r="L2" s="143"/>
      <c r="M2" s="157"/>
    </row>
    <row r="3" spans="1:13" s="68" customFormat="1" ht="16.5">
      <c r="A3" s="80"/>
      <c r="B3" s="80" t="s">
        <v>125</v>
      </c>
      <c r="C3" s="101" t="s">
        <v>293</v>
      </c>
      <c r="D3" s="80"/>
      <c r="E3" s="80"/>
      <c r="F3" s="67" t="s">
        <v>152</v>
      </c>
      <c r="G3" s="137"/>
      <c r="H3" s="138"/>
      <c r="I3" s="157"/>
      <c r="J3" s="143"/>
      <c r="K3" s="157"/>
      <c r="L3" s="143"/>
      <c r="M3" s="157"/>
    </row>
    <row r="4" spans="1:13" ht="15.75">
      <c r="A4" s="82"/>
      <c r="B4" s="83"/>
      <c r="C4" s="83" t="s">
        <v>293</v>
      </c>
      <c r="D4" s="170">
        <v>611000</v>
      </c>
      <c r="E4" s="84" t="s">
        <v>305</v>
      </c>
      <c r="F4" s="54" t="s">
        <v>154</v>
      </c>
      <c r="G4" s="139"/>
      <c r="H4" s="140"/>
      <c r="I4" s="151">
        <v>20200</v>
      </c>
      <c r="J4" s="140"/>
      <c r="K4" s="153">
        <v>21430</v>
      </c>
      <c r="L4" s="140"/>
      <c r="M4" s="153">
        <v>22500</v>
      </c>
    </row>
    <row r="5" spans="1:13" ht="15.75">
      <c r="A5" s="82"/>
      <c r="B5" s="83"/>
      <c r="C5" s="83" t="s">
        <v>293</v>
      </c>
      <c r="D5" s="170">
        <v>611</v>
      </c>
      <c r="E5" s="84" t="s">
        <v>305</v>
      </c>
      <c r="F5" s="54" t="s">
        <v>341</v>
      </c>
      <c r="G5" s="139"/>
      <c r="H5" s="159"/>
      <c r="I5" s="169">
        <v>0</v>
      </c>
      <c r="J5" s="159"/>
      <c r="K5" s="160" t="s">
        <v>28</v>
      </c>
      <c r="L5" s="159"/>
      <c r="M5" s="160" t="s">
        <v>28</v>
      </c>
    </row>
    <row r="6" spans="1:13" ht="15.75">
      <c r="A6" s="82"/>
      <c r="B6" s="83"/>
      <c r="C6" s="83" t="s">
        <v>293</v>
      </c>
      <c r="D6" s="170">
        <v>621000</v>
      </c>
      <c r="E6" s="84" t="s">
        <v>305</v>
      </c>
      <c r="F6" s="54" t="s">
        <v>155</v>
      </c>
      <c r="G6" s="139"/>
      <c r="H6" s="159"/>
      <c r="I6" s="169">
        <v>2200</v>
      </c>
      <c r="J6" s="159"/>
      <c r="K6" s="160">
        <v>2350</v>
      </c>
      <c r="L6" s="159"/>
      <c r="M6" s="160">
        <v>2450</v>
      </c>
    </row>
    <row r="7" spans="1:13" ht="15.75">
      <c r="A7" s="82"/>
      <c r="B7" s="83"/>
      <c r="C7" s="83" t="s">
        <v>293</v>
      </c>
      <c r="D7" s="170">
        <v>623000</v>
      </c>
      <c r="E7" s="84" t="s">
        <v>305</v>
      </c>
      <c r="F7" s="54" t="s">
        <v>156</v>
      </c>
      <c r="G7" s="139"/>
      <c r="H7" s="159"/>
      <c r="I7" s="169">
        <v>0</v>
      </c>
      <c r="J7" s="159"/>
      <c r="K7" s="160">
        <v>0</v>
      </c>
      <c r="L7" s="159"/>
      <c r="M7" s="160">
        <v>0</v>
      </c>
    </row>
    <row r="8" spans="1:13" ht="15.75">
      <c r="A8" s="82"/>
      <c r="B8" s="83"/>
      <c r="C8" s="83" t="s">
        <v>293</v>
      </c>
      <c r="D8" s="170">
        <v>625001</v>
      </c>
      <c r="E8" s="84" t="s">
        <v>305</v>
      </c>
      <c r="F8" s="54" t="s">
        <v>157</v>
      </c>
      <c r="G8" s="139"/>
      <c r="H8" s="159"/>
      <c r="I8" s="169">
        <v>290</v>
      </c>
      <c r="J8" s="159"/>
      <c r="K8" s="160">
        <v>310</v>
      </c>
      <c r="L8" s="159"/>
      <c r="M8" s="160">
        <v>330</v>
      </c>
    </row>
    <row r="9" spans="1:13" ht="15.75">
      <c r="A9" s="82"/>
      <c r="B9" s="83"/>
      <c r="C9" s="83" t="s">
        <v>293</v>
      </c>
      <c r="D9" s="170">
        <v>625002</v>
      </c>
      <c r="E9" s="84" t="s">
        <v>305</v>
      </c>
      <c r="F9" s="54" t="s">
        <v>158</v>
      </c>
      <c r="G9" s="139"/>
      <c r="H9" s="159"/>
      <c r="I9" s="169">
        <v>3130</v>
      </c>
      <c r="J9" s="159"/>
      <c r="K9" s="160">
        <v>3300</v>
      </c>
      <c r="L9" s="159"/>
      <c r="M9" s="160">
        <v>3400</v>
      </c>
    </row>
    <row r="10" spans="1:13" ht="15.75">
      <c r="A10" s="82"/>
      <c r="B10" s="83"/>
      <c r="C10" s="83" t="s">
        <v>293</v>
      </c>
      <c r="D10" s="170">
        <v>625003</v>
      </c>
      <c r="E10" s="84" t="s">
        <v>305</v>
      </c>
      <c r="F10" s="54" t="s">
        <v>159</v>
      </c>
      <c r="G10" s="139"/>
      <c r="H10" s="159"/>
      <c r="I10" s="169">
        <v>165</v>
      </c>
      <c r="J10" s="159"/>
      <c r="K10" s="160">
        <v>180</v>
      </c>
      <c r="L10" s="159"/>
      <c r="M10" s="160">
        <v>190</v>
      </c>
    </row>
    <row r="11" spans="1:13" ht="15.75">
      <c r="A11" s="82"/>
      <c r="B11" s="83"/>
      <c r="C11" s="83" t="s">
        <v>293</v>
      </c>
      <c r="D11" s="170">
        <v>625004</v>
      </c>
      <c r="E11" s="84" t="s">
        <v>305</v>
      </c>
      <c r="F11" s="54" t="s">
        <v>160</v>
      </c>
      <c r="G11" s="139"/>
      <c r="H11" s="159"/>
      <c r="I11" s="169">
        <v>650</v>
      </c>
      <c r="J11" s="159"/>
      <c r="K11" s="160">
        <v>690</v>
      </c>
      <c r="L11" s="159"/>
      <c r="M11" s="160">
        <v>740</v>
      </c>
    </row>
    <row r="12" spans="1:13" ht="15.75">
      <c r="A12" s="82"/>
      <c r="B12" s="83"/>
      <c r="C12" s="83" t="s">
        <v>293</v>
      </c>
      <c r="D12" s="170">
        <v>625005</v>
      </c>
      <c r="E12" s="84" t="s">
        <v>305</v>
      </c>
      <c r="F12" s="54" t="s">
        <v>161</v>
      </c>
      <c r="G12" s="139"/>
      <c r="H12" s="159"/>
      <c r="I12" s="169">
        <v>203</v>
      </c>
      <c r="J12" s="159"/>
      <c r="K12" s="160">
        <v>220</v>
      </c>
      <c r="L12" s="159"/>
      <c r="M12" s="160">
        <v>230</v>
      </c>
    </row>
    <row r="13" spans="1:13" ht="15.75">
      <c r="A13" s="82"/>
      <c r="B13" s="83"/>
      <c r="C13" s="83" t="s">
        <v>293</v>
      </c>
      <c r="D13" s="170">
        <v>625007</v>
      </c>
      <c r="E13" s="84" t="s">
        <v>305</v>
      </c>
      <c r="F13" s="54" t="s">
        <v>162</v>
      </c>
      <c r="G13" s="139"/>
      <c r="H13" s="159"/>
      <c r="I13" s="169">
        <v>960</v>
      </c>
      <c r="J13" s="159"/>
      <c r="K13" s="160">
        <v>1020</v>
      </c>
      <c r="L13" s="159"/>
      <c r="M13" s="160">
        <v>1100</v>
      </c>
    </row>
    <row r="14" spans="1:13" ht="15.75">
      <c r="A14" s="82"/>
      <c r="B14" s="83"/>
      <c r="C14" s="83" t="s">
        <v>293</v>
      </c>
      <c r="D14" s="170">
        <v>627</v>
      </c>
      <c r="E14" s="84" t="s">
        <v>305</v>
      </c>
      <c r="F14" s="54" t="s">
        <v>163</v>
      </c>
      <c r="G14" s="139"/>
      <c r="H14" s="159"/>
      <c r="I14" s="169">
        <v>98</v>
      </c>
      <c r="J14" s="159"/>
      <c r="K14" s="160">
        <v>100</v>
      </c>
      <c r="L14" s="159"/>
      <c r="M14" s="160">
        <v>105</v>
      </c>
    </row>
    <row r="15" spans="1:13" ht="15.75">
      <c r="A15" s="82"/>
      <c r="B15" s="83"/>
      <c r="C15" s="83" t="s">
        <v>293</v>
      </c>
      <c r="D15" s="170">
        <v>631001</v>
      </c>
      <c r="E15" s="84" t="s">
        <v>305</v>
      </c>
      <c r="F15" s="54" t="s">
        <v>164</v>
      </c>
      <c r="G15" s="139"/>
      <c r="H15" s="159"/>
      <c r="I15" s="169">
        <v>350</v>
      </c>
      <c r="J15" s="159"/>
      <c r="K15" s="160">
        <v>360</v>
      </c>
      <c r="L15" s="159"/>
      <c r="M15" s="160">
        <v>370</v>
      </c>
    </row>
    <row r="16" spans="1:13" ht="15.75">
      <c r="A16" s="82"/>
      <c r="B16" s="83"/>
      <c r="C16" s="83" t="s">
        <v>347</v>
      </c>
      <c r="D16" s="170">
        <v>637001</v>
      </c>
      <c r="E16" s="84" t="s">
        <v>305</v>
      </c>
      <c r="F16" s="54" t="s">
        <v>177</v>
      </c>
      <c r="G16" s="139"/>
      <c r="H16" s="159"/>
      <c r="I16" s="169">
        <v>220</v>
      </c>
      <c r="J16" s="159"/>
      <c r="K16" s="160">
        <v>230</v>
      </c>
      <c r="L16" s="159"/>
      <c r="M16" s="160">
        <v>250</v>
      </c>
    </row>
    <row r="17" spans="1:13" ht="15.75">
      <c r="A17" s="82"/>
      <c r="B17" s="83"/>
      <c r="C17" s="83" t="s">
        <v>293</v>
      </c>
      <c r="D17" s="170">
        <v>632003</v>
      </c>
      <c r="E17" s="84" t="s">
        <v>305</v>
      </c>
      <c r="F17" s="54" t="s">
        <v>316</v>
      </c>
      <c r="G17" s="139"/>
      <c r="H17" s="159"/>
      <c r="I17" s="169">
        <v>300</v>
      </c>
      <c r="J17" s="159"/>
      <c r="K17" s="160">
        <v>315</v>
      </c>
      <c r="L17" s="159"/>
      <c r="M17" s="160">
        <v>330</v>
      </c>
    </row>
    <row r="18" spans="1:13" ht="15.75">
      <c r="A18" s="82"/>
      <c r="B18" s="83"/>
      <c r="C18" s="83" t="s">
        <v>293</v>
      </c>
      <c r="D18" s="170">
        <v>637014</v>
      </c>
      <c r="E18" s="84" t="s">
        <v>305</v>
      </c>
      <c r="F18" s="54" t="s">
        <v>165</v>
      </c>
      <c r="G18" s="139"/>
      <c r="H18" s="159"/>
      <c r="I18" s="169">
        <v>220</v>
      </c>
      <c r="J18" s="159"/>
      <c r="K18" s="160">
        <v>240</v>
      </c>
      <c r="L18" s="159"/>
      <c r="M18" s="160">
        <v>260</v>
      </c>
    </row>
    <row r="19" spans="1:13" ht="15.75">
      <c r="A19" s="82"/>
      <c r="B19" s="83"/>
      <c r="C19" s="83" t="s">
        <v>293</v>
      </c>
      <c r="D19" s="170">
        <v>637027</v>
      </c>
      <c r="E19" s="84" t="s">
        <v>305</v>
      </c>
      <c r="F19" s="54" t="s">
        <v>166</v>
      </c>
      <c r="G19" s="139"/>
      <c r="H19" s="159"/>
      <c r="I19" s="169">
        <v>1400</v>
      </c>
      <c r="J19" s="159"/>
      <c r="K19" s="160">
        <v>1600</v>
      </c>
      <c r="L19" s="159"/>
      <c r="M19" s="160">
        <v>1650</v>
      </c>
    </row>
    <row r="20" spans="1:13" ht="15.75">
      <c r="A20" s="82"/>
      <c r="B20" s="83" t="s">
        <v>125</v>
      </c>
      <c r="C20" s="83"/>
      <c r="D20" s="83"/>
      <c r="E20" s="84"/>
      <c r="F20" s="54" t="s">
        <v>144</v>
      </c>
      <c r="G20" s="139"/>
      <c r="H20" s="139"/>
      <c r="I20" s="156">
        <f>SUM(I4:I19)</f>
        <v>30386</v>
      </c>
      <c r="J20" s="139"/>
      <c r="K20" s="156">
        <v>32345</v>
      </c>
      <c r="L20" s="139"/>
      <c r="M20" s="156">
        <v>33905</v>
      </c>
    </row>
    <row r="21" spans="1:13" ht="33">
      <c r="A21" s="80" t="s">
        <v>117</v>
      </c>
      <c r="B21" s="80" t="s">
        <v>126</v>
      </c>
      <c r="C21" s="80" t="s">
        <v>293</v>
      </c>
      <c r="D21" s="80"/>
      <c r="E21" s="80"/>
      <c r="F21" s="67" t="s">
        <v>153</v>
      </c>
      <c r="G21" s="137"/>
      <c r="H21" s="138"/>
      <c r="I21" s="157"/>
      <c r="J21" s="143"/>
      <c r="K21" s="157"/>
      <c r="L21" s="143"/>
      <c r="M21" s="157"/>
    </row>
    <row r="22" spans="1:13" ht="16.5">
      <c r="A22" s="80"/>
      <c r="B22" s="80"/>
      <c r="C22" s="82" t="s">
        <v>293</v>
      </c>
      <c r="D22" s="170">
        <v>611000</v>
      </c>
      <c r="E22" s="82">
        <v>2</v>
      </c>
      <c r="F22" s="54" t="s">
        <v>154</v>
      </c>
      <c r="G22" s="137"/>
      <c r="H22" s="138"/>
      <c r="I22" s="153">
        <v>33000</v>
      </c>
      <c r="J22" s="143"/>
      <c r="K22" s="153">
        <v>34000</v>
      </c>
      <c r="L22" s="143"/>
      <c r="M22" s="153">
        <v>35000</v>
      </c>
    </row>
    <row r="23" spans="1:13" ht="16.5">
      <c r="A23" s="80"/>
      <c r="B23" s="80"/>
      <c r="C23" s="82" t="s">
        <v>293</v>
      </c>
      <c r="D23" s="170">
        <v>614</v>
      </c>
      <c r="E23" s="82">
        <v>2</v>
      </c>
      <c r="F23" s="54" t="s">
        <v>317</v>
      </c>
      <c r="G23" s="137"/>
      <c r="H23" s="138"/>
      <c r="I23" s="153">
        <v>2150</v>
      </c>
      <c r="J23" s="143"/>
      <c r="K23" s="153">
        <v>2500</v>
      </c>
      <c r="L23" s="143"/>
      <c r="M23" s="153">
        <v>2600</v>
      </c>
    </row>
    <row r="24" spans="1:13" ht="16.5">
      <c r="A24" s="80"/>
      <c r="B24" s="80"/>
      <c r="C24" s="82" t="s">
        <v>293</v>
      </c>
      <c r="D24" s="170">
        <v>621000</v>
      </c>
      <c r="E24" s="82">
        <v>2</v>
      </c>
      <c r="F24" s="54" t="s">
        <v>351</v>
      </c>
      <c r="G24" s="137"/>
      <c r="H24" s="138"/>
      <c r="I24" s="153">
        <v>3500</v>
      </c>
      <c r="J24" s="143"/>
      <c r="K24" s="153">
        <v>3650</v>
      </c>
      <c r="L24" s="143"/>
      <c r="M24" s="153">
        <v>3760</v>
      </c>
    </row>
    <row r="25" spans="1:13" ht="16.5">
      <c r="A25" s="80"/>
      <c r="B25" s="80"/>
      <c r="C25" s="82" t="s">
        <v>293</v>
      </c>
      <c r="D25" s="170">
        <v>625001</v>
      </c>
      <c r="E25" s="82">
        <v>2</v>
      </c>
      <c r="F25" s="54" t="s">
        <v>157</v>
      </c>
      <c r="G25" s="137"/>
      <c r="H25" s="138"/>
      <c r="I25" s="153">
        <v>492</v>
      </c>
      <c r="J25" s="143"/>
      <c r="K25" s="153">
        <v>511</v>
      </c>
      <c r="L25" s="143"/>
      <c r="M25" s="153">
        <v>526</v>
      </c>
    </row>
    <row r="26" spans="1:13" ht="16.5">
      <c r="A26" s="80"/>
      <c r="B26" s="80"/>
      <c r="C26" s="82" t="s">
        <v>293</v>
      </c>
      <c r="D26" s="170">
        <v>625002</v>
      </c>
      <c r="E26" s="82">
        <v>2</v>
      </c>
      <c r="F26" s="54" t="s">
        <v>158</v>
      </c>
      <c r="G26" s="137"/>
      <c r="H26" s="138"/>
      <c r="I26" s="153">
        <v>4920</v>
      </c>
      <c r="J26" s="143"/>
      <c r="K26" s="153">
        <v>5110</v>
      </c>
      <c r="L26" s="143"/>
      <c r="M26" s="153">
        <v>5260</v>
      </c>
    </row>
    <row r="27" spans="1:13" ht="16.5">
      <c r="A27" s="80"/>
      <c r="B27" s="80"/>
      <c r="C27" s="82" t="s">
        <v>293</v>
      </c>
      <c r="D27" s="170">
        <v>625003</v>
      </c>
      <c r="E27" s="82">
        <v>2</v>
      </c>
      <c r="F27" s="54" t="s">
        <v>159</v>
      </c>
      <c r="G27" s="137"/>
      <c r="H27" s="138"/>
      <c r="I27" s="153">
        <v>281</v>
      </c>
      <c r="J27" s="143"/>
      <c r="K27" s="153">
        <v>300</v>
      </c>
      <c r="L27" s="143"/>
      <c r="M27" s="153">
        <v>301</v>
      </c>
    </row>
    <row r="28" spans="1:13" ht="16.5">
      <c r="A28" s="80"/>
      <c r="B28" s="80"/>
      <c r="C28" s="82" t="s">
        <v>293</v>
      </c>
      <c r="D28" s="170">
        <v>625004</v>
      </c>
      <c r="E28" s="82">
        <v>2</v>
      </c>
      <c r="F28" s="54" t="s">
        <v>160</v>
      </c>
      <c r="G28" s="137"/>
      <c r="H28" s="138"/>
      <c r="I28" s="153">
        <v>1054</v>
      </c>
      <c r="J28" s="143"/>
      <c r="K28" s="153">
        <v>1095</v>
      </c>
      <c r="L28" s="143"/>
      <c r="M28" s="153">
        <v>1128</v>
      </c>
    </row>
    <row r="29" spans="1:13" ht="16.5">
      <c r="A29" s="80"/>
      <c r="B29" s="80"/>
      <c r="C29" s="82" t="s">
        <v>293</v>
      </c>
      <c r="D29" s="170">
        <v>625005</v>
      </c>
      <c r="E29" s="82">
        <v>2</v>
      </c>
      <c r="F29" s="54" t="s">
        <v>161</v>
      </c>
      <c r="G29" s="137"/>
      <c r="H29" s="138"/>
      <c r="I29" s="153">
        <v>351</v>
      </c>
      <c r="J29" s="143"/>
      <c r="K29" s="153">
        <v>365</v>
      </c>
      <c r="L29" s="143"/>
      <c r="M29" s="153">
        <v>376</v>
      </c>
    </row>
    <row r="30" spans="1:13" ht="16.5">
      <c r="A30" s="80"/>
      <c r="B30" s="80"/>
      <c r="C30" s="82" t="s">
        <v>293</v>
      </c>
      <c r="D30" s="170">
        <v>625007</v>
      </c>
      <c r="E30" s="82">
        <v>2</v>
      </c>
      <c r="F30" s="54" t="s">
        <v>162</v>
      </c>
      <c r="G30" s="137"/>
      <c r="H30" s="138"/>
      <c r="I30" s="153">
        <v>1670</v>
      </c>
      <c r="J30" s="143"/>
      <c r="K30" s="153">
        <v>1780</v>
      </c>
      <c r="L30" s="143"/>
      <c r="M30" s="153">
        <v>1785</v>
      </c>
    </row>
    <row r="31" spans="1:13" ht="16.5">
      <c r="A31" s="80"/>
      <c r="B31" s="80"/>
      <c r="C31" s="82" t="s">
        <v>293</v>
      </c>
      <c r="D31" s="170">
        <v>627</v>
      </c>
      <c r="E31" s="82">
        <v>2</v>
      </c>
      <c r="F31" s="54" t="s">
        <v>163</v>
      </c>
      <c r="G31" s="137"/>
      <c r="H31" s="138"/>
      <c r="I31" s="153">
        <v>694</v>
      </c>
      <c r="J31" s="143"/>
      <c r="K31" s="153">
        <v>694</v>
      </c>
      <c r="L31" s="143"/>
      <c r="M31" s="153">
        <v>694</v>
      </c>
    </row>
    <row r="32" spans="1:13" ht="16.5">
      <c r="A32" s="80"/>
      <c r="B32" s="80"/>
      <c r="C32" s="82" t="s">
        <v>293</v>
      </c>
      <c r="D32" s="170">
        <v>631001</v>
      </c>
      <c r="E32" s="82">
        <v>2</v>
      </c>
      <c r="F32" s="54" t="s">
        <v>164</v>
      </c>
      <c r="G32" s="137"/>
      <c r="H32" s="138"/>
      <c r="I32" s="153">
        <v>200</v>
      </c>
      <c r="J32" s="143"/>
      <c r="K32" s="153">
        <v>220</v>
      </c>
      <c r="L32" s="143"/>
      <c r="M32" s="153">
        <v>240</v>
      </c>
    </row>
    <row r="33" spans="1:13" ht="16.5">
      <c r="A33" s="80"/>
      <c r="B33" s="80"/>
      <c r="C33" s="82" t="s">
        <v>293</v>
      </c>
      <c r="D33" s="82">
        <v>632001</v>
      </c>
      <c r="E33" s="82">
        <v>2</v>
      </c>
      <c r="F33" s="54" t="s">
        <v>167</v>
      </c>
      <c r="G33" s="137"/>
      <c r="H33" s="138"/>
      <c r="I33" s="153">
        <v>7100</v>
      </c>
      <c r="J33" s="143"/>
      <c r="K33" s="153">
        <v>7500</v>
      </c>
      <c r="L33" s="143"/>
      <c r="M33" s="153">
        <v>7600</v>
      </c>
    </row>
    <row r="34" spans="1:13" ht="16.5">
      <c r="A34" s="80"/>
      <c r="B34" s="80"/>
      <c r="C34" s="82" t="s">
        <v>293</v>
      </c>
      <c r="D34" s="82">
        <v>632002</v>
      </c>
      <c r="E34" s="82">
        <v>2</v>
      </c>
      <c r="F34" s="54" t="s">
        <v>168</v>
      </c>
      <c r="G34" s="137"/>
      <c r="H34" s="138"/>
      <c r="I34" s="153">
        <v>100</v>
      </c>
      <c r="J34" s="143"/>
      <c r="K34" s="153">
        <v>105</v>
      </c>
      <c r="L34" s="143"/>
      <c r="M34" s="153">
        <v>110</v>
      </c>
    </row>
    <row r="35" spans="1:13" ht="16.5">
      <c r="A35" s="80"/>
      <c r="B35" s="80"/>
      <c r="C35" s="82" t="s">
        <v>293</v>
      </c>
      <c r="D35" s="82">
        <v>632003</v>
      </c>
      <c r="E35" s="82">
        <v>2</v>
      </c>
      <c r="F35" s="54" t="s">
        <v>169</v>
      </c>
      <c r="G35" s="137"/>
      <c r="H35" s="138"/>
      <c r="I35" s="153">
        <v>1100</v>
      </c>
      <c r="J35" s="143"/>
      <c r="K35" s="153">
        <v>1200</v>
      </c>
      <c r="L35" s="143"/>
      <c r="M35" s="153">
        <v>1300</v>
      </c>
    </row>
    <row r="36" spans="1:13" ht="16.5">
      <c r="A36" s="80"/>
      <c r="B36" s="80"/>
      <c r="C36" s="82" t="s">
        <v>347</v>
      </c>
      <c r="D36" s="82">
        <v>633004</v>
      </c>
      <c r="E36" s="82">
        <v>2</v>
      </c>
      <c r="F36" s="54" t="s">
        <v>348</v>
      </c>
      <c r="G36" s="137"/>
      <c r="H36" s="138"/>
      <c r="I36" s="153">
        <v>300</v>
      </c>
      <c r="J36" s="143"/>
      <c r="K36" s="153">
        <v>300</v>
      </c>
      <c r="L36" s="143"/>
      <c r="M36" s="153">
        <v>400</v>
      </c>
    </row>
    <row r="37" spans="1:13" ht="16.5">
      <c r="A37" s="80"/>
      <c r="B37" s="80"/>
      <c r="C37" s="82" t="s">
        <v>293</v>
      </c>
      <c r="D37" s="82">
        <v>633002</v>
      </c>
      <c r="E37" s="82">
        <v>2</v>
      </c>
      <c r="F37" s="54" t="s">
        <v>256</v>
      </c>
      <c r="G37" s="137"/>
      <c r="H37" s="138"/>
      <c r="I37" s="153">
        <v>1000</v>
      </c>
      <c r="J37" s="143"/>
      <c r="K37" s="153">
        <v>300</v>
      </c>
      <c r="L37" s="143"/>
      <c r="M37" s="153">
        <v>400</v>
      </c>
    </row>
    <row r="38" spans="1:13" ht="15.75">
      <c r="A38" s="82"/>
      <c r="B38" s="82"/>
      <c r="C38" s="82" t="s">
        <v>293</v>
      </c>
      <c r="D38" s="170">
        <v>633006</v>
      </c>
      <c r="E38" s="82">
        <v>2</v>
      </c>
      <c r="F38" s="54" t="s">
        <v>170</v>
      </c>
      <c r="G38" s="139"/>
      <c r="H38" s="140"/>
      <c r="I38" s="153">
        <v>3100</v>
      </c>
      <c r="J38" s="140"/>
      <c r="K38" s="153">
        <v>3300</v>
      </c>
      <c r="L38" s="140"/>
      <c r="M38" s="153">
        <v>3600</v>
      </c>
    </row>
    <row r="39" spans="1:13" ht="15.75">
      <c r="A39" s="82"/>
      <c r="B39" s="82"/>
      <c r="C39" s="82" t="s">
        <v>293</v>
      </c>
      <c r="D39" s="170">
        <v>633009</v>
      </c>
      <c r="E39" s="82">
        <v>2</v>
      </c>
      <c r="F39" s="54" t="s">
        <v>171</v>
      </c>
      <c r="G39" s="139"/>
      <c r="H39" s="140"/>
      <c r="I39" s="153">
        <v>400</v>
      </c>
      <c r="J39" s="140"/>
      <c r="K39" s="153">
        <v>450</v>
      </c>
      <c r="L39" s="140"/>
      <c r="M39" s="153">
        <v>500</v>
      </c>
    </row>
    <row r="40" spans="1:13" s="68" customFormat="1" ht="16.5">
      <c r="A40" s="82"/>
      <c r="B40" s="82"/>
      <c r="C40" s="82" t="s">
        <v>293</v>
      </c>
      <c r="D40" s="170">
        <v>633010</v>
      </c>
      <c r="E40" s="82">
        <v>2</v>
      </c>
      <c r="F40" s="54" t="s">
        <v>172</v>
      </c>
      <c r="G40" s="139"/>
      <c r="H40" s="140"/>
      <c r="I40" s="153">
        <v>200</v>
      </c>
      <c r="J40" s="140"/>
      <c r="K40" s="153">
        <v>250</v>
      </c>
      <c r="L40" s="140"/>
      <c r="M40" s="153">
        <v>250</v>
      </c>
    </row>
    <row r="41" spans="1:13" ht="15.75">
      <c r="A41" s="82"/>
      <c r="B41" s="82"/>
      <c r="C41" s="82" t="s">
        <v>293</v>
      </c>
      <c r="D41" s="170">
        <v>633011</v>
      </c>
      <c r="E41" s="82">
        <v>2</v>
      </c>
      <c r="F41" s="54" t="s">
        <v>173</v>
      </c>
      <c r="G41" s="139"/>
      <c r="H41" s="140"/>
      <c r="I41" s="153">
        <v>100</v>
      </c>
      <c r="J41" s="140"/>
      <c r="K41" s="153">
        <v>110</v>
      </c>
      <c r="L41" s="140"/>
      <c r="M41" s="153">
        <v>120</v>
      </c>
    </row>
    <row r="42" spans="1:13" ht="15.75">
      <c r="A42" s="82"/>
      <c r="B42" s="82"/>
      <c r="C42" s="82" t="s">
        <v>293</v>
      </c>
      <c r="D42" s="170">
        <v>633016</v>
      </c>
      <c r="E42" s="82">
        <v>2</v>
      </c>
      <c r="F42" s="54" t="s">
        <v>201</v>
      </c>
      <c r="G42" s="139"/>
      <c r="H42" s="140"/>
      <c r="I42" s="153">
        <v>200</v>
      </c>
      <c r="J42" s="140"/>
      <c r="K42" s="153">
        <v>230</v>
      </c>
      <c r="L42" s="140"/>
      <c r="M42" s="153">
        <v>260</v>
      </c>
    </row>
    <row r="43" spans="1:13" ht="15.75">
      <c r="A43" s="82"/>
      <c r="B43" s="82"/>
      <c r="C43" s="82" t="s">
        <v>293</v>
      </c>
      <c r="D43" s="170">
        <v>633018</v>
      </c>
      <c r="E43" s="82">
        <v>2</v>
      </c>
      <c r="F43" s="54" t="s">
        <v>174</v>
      </c>
      <c r="G43" s="139"/>
      <c r="H43" s="140"/>
      <c r="I43" s="153">
        <v>200</v>
      </c>
      <c r="J43" s="140"/>
      <c r="K43" s="153">
        <v>230</v>
      </c>
      <c r="L43" s="140"/>
      <c r="M43" s="153">
        <v>230</v>
      </c>
    </row>
    <row r="44" spans="1:13" ht="15.75">
      <c r="A44" s="82"/>
      <c r="B44" s="82"/>
      <c r="C44" s="82" t="s">
        <v>293</v>
      </c>
      <c r="D44" s="170">
        <v>634001</v>
      </c>
      <c r="E44" s="82">
        <v>2</v>
      </c>
      <c r="F44" s="54" t="s">
        <v>175</v>
      </c>
      <c r="G44" s="139"/>
      <c r="H44" s="140"/>
      <c r="I44" s="153">
        <v>950</v>
      </c>
      <c r="J44" s="140"/>
      <c r="K44" s="153">
        <v>1000</v>
      </c>
      <c r="L44" s="140"/>
      <c r="M44" s="153">
        <v>1000</v>
      </c>
    </row>
    <row r="45" spans="1:13" ht="15.75">
      <c r="A45" s="82"/>
      <c r="B45" s="82"/>
      <c r="C45" s="82" t="s">
        <v>293</v>
      </c>
      <c r="D45" s="170">
        <v>634002</v>
      </c>
      <c r="E45" s="82">
        <v>2</v>
      </c>
      <c r="F45" s="49" t="s">
        <v>176</v>
      </c>
      <c r="G45" s="139"/>
      <c r="H45" s="140"/>
      <c r="I45" s="153">
        <v>1000</v>
      </c>
      <c r="J45" s="140"/>
      <c r="K45" s="153">
        <v>1100</v>
      </c>
      <c r="L45" s="140"/>
      <c r="M45" s="153">
        <v>1200</v>
      </c>
    </row>
    <row r="46" spans="1:13" ht="15.75">
      <c r="A46" s="82"/>
      <c r="B46" s="82"/>
      <c r="C46" s="82" t="s">
        <v>293</v>
      </c>
      <c r="D46" s="170">
        <v>634003</v>
      </c>
      <c r="E46" s="82">
        <v>2</v>
      </c>
      <c r="F46" s="49" t="s">
        <v>257</v>
      </c>
      <c r="G46" s="139"/>
      <c r="H46" s="159"/>
      <c r="I46" s="160">
        <v>160</v>
      </c>
      <c r="J46" s="159"/>
      <c r="K46" s="160">
        <v>160</v>
      </c>
      <c r="L46" s="159"/>
      <c r="M46" s="160">
        <v>160</v>
      </c>
    </row>
    <row r="47" spans="1:13" ht="15.75">
      <c r="A47" s="82"/>
      <c r="B47" s="82"/>
      <c r="C47" s="82" t="s">
        <v>293</v>
      </c>
      <c r="D47" s="170">
        <v>635002</v>
      </c>
      <c r="E47" s="82">
        <v>2</v>
      </c>
      <c r="F47" s="49" t="s">
        <v>184</v>
      </c>
      <c r="G47" s="139"/>
      <c r="H47" s="159"/>
      <c r="I47" s="160">
        <v>170</v>
      </c>
      <c r="J47" s="159"/>
      <c r="K47" s="160">
        <v>180</v>
      </c>
      <c r="L47" s="159"/>
      <c r="M47" s="160">
        <v>180</v>
      </c>
    </row>
    <row r="48" spans="1:13" ht="15.75">
      <c r="A48" s="82"/>
      <c r="B48" s="82"/>
      <c r="C48" s="82" t="s">
        <v>293</v>
      </c>
      <c r="D48" s="170">
        <v>635004</v>
      </c>
      <c r="E48" s="82">
        <v>2</v>
      </c>
      <c r="F48" s="49" t="s">
        <v>258</v>
      </c>
      <c r="G48" s="139"/>
      <c r="H48" s="159"/>
      <c r="I48" s="160">
        <v>150</v>
      </c>
      <c r="J48" s="159"/>
      <c r="K48" s="160">
        <v>160</v>
      </c>
      <c r="L48" s="159"/>
      <c r="M48" s="160">
        <v>180</v>
      </c>
    </row>
    <row r="49" spans="1:13" ht="15.75">
      <c r="A49" s="82"/>
      <c r="B49" s="82"/>
      <c r="C49" s="82" t="s">
        <v>293</v>
      </c>
      <c r="D49" s="170">
        <v>635006</v>
      </c>
      <c r="E49" s="82">
        <v>2</v>
      </c>
      <c r="F49" s="49" t="s">
        <v>185</v>
      </c>
      <c r="G49" s="139"/>
      <c r="H49" s="159"/>
      <c r="I49" s="160">
        <v>0</v>
      </c>
      <c r="J49" s="159"/>
      <c r="K49" s="160">
        <v>1000</v>
      </c>
      <c r="L49" s="159"/>
      <c r="M49" s="160">
        <v>1000</v>
      </c>
    </row>
    <row r="50" spans="1:13" ht="15.75">
      <c r="A50" s="82"/>
      <c r="B50" s="82"/>
      <c r="C50" s="83" t="s">
        <v>291</v>
      </c>
      <c r="D50" s="170">
        <v>637001</v>
      </c>
      <c r="E50" s="82"/>
      <c r="F50" s="49" t="s">
        <v>177</v>
      </c>
      <c r="G50" s="139"/>
      <c r="H50" s="159"/>
      <c r="I50" s="160">
        <v>600</v>
      </c>
      <c r="J50" s="159"/>
      <c r="K50" s="160">
        <v>620</v>
      </c>
      <c r="L50" s="159"/>
      <c r="M50" s="160">
        <v>630</v>
      </c>
    </row>
    <row r="51" spans="1:13" ht="15.75">
      <c r="A51" s="82"/>
      <c r="B51" s="82"/>
      <c r="C51" s="83" t="s">
        <v>293</v>
      </c>
      <c r="D51" s="170">
        <v>637003</v>
      </c>
      <c r="E51" s="82">
        <v>2</v>
      </c>
      <c r="F51" s="49" t="s">
        <v>178</v>
      </c>
      <c r="G51" s="139"/>
      <c r="H51" s="159"/>
      <c r="I51" s="160">
        <v>150</v>
      </c>
      <c r="J51" s="159"/>
      <c r="K51" s="160">
        <v>160</v>
      </c>
      <c r="L51" s="159"/>
      <c r="M51" s="160">
        <v>170</v>
      </c>
    </row>
    <row r="52" spans="1:13" ht="15.75">
      <c r="A52" s="82"/>
      <c r="B52" s="82"/>
      <c r="C52" s="83" t="s">
        <v>293</v>
      </c>
      <c r="D52" s="170">
        <v>637004</v>
      </c>
      <c r="E52" s="82">
        <v>2</v>
      </c>
      <c r="F52" s="49" t="s">
        <v>179</v>
      </c>
      <c r="G52" s="139"/>
      <c r="H52" s="159"/>
      <c r="I52" s="160">
        <v>600</v>
      </c>
      <c r="J52" s="159"/>
      <c r="K52" s="160">
        <v>1650</v>
      </c>
      <c r="L52" s="159"/>
      <c r="M52" s="160">
        <v>1750</v>
      </c>
    </row>
    <row r="53" spans="1:13" ht="15.75">
      <c r="A53" s="82"/>
      <c r="B53" s="82"/>
      <c r="C53" s="83" t="s">
        <v>347</v>
      </c>
      <c r="D53" s="170">
        <v>637012</v>
      </c>
      <c r="E53" s="82">
        <v>2</v>
      </c>
      <c r="F53" s="49" t="s">
        <v>187</v>
      </c>
      <c r="G53" s="139"/>
      <c r="H53" s="159"/>
      <c r="I53" s="160">
        <v>700</v>
      </c>
      <c r="J53" s="159"/>
      <c r="K53" s="160">
        <v>720</v>
      </c>
      <c r="L53" s="159"/>
      <c r="M53" s="160">
        <v>730</v>
      </c>
    </row>
    <row r="54" spans="1:13" ht="15.75">
      <c r="A54" s="82"/>
      <c r="B54" s="82"/>
      <c r="C54" s="83" t="s">
        <v>293</v>
      </c>
      <c r="D54" s="170">
        <v>637005</v>
      </c>
      <c r="E54" s="82">
        <v>2</v>
      </c>
      <c r="F54" s="49" t="s">
        <v>259</v>
      </c>
      <c r="G54" s="139"/>
      <c r="H54" s="159"/>
      <c r="I54" s="160">
        <v>1420</v>
      </c>
      <c r="J54" s="159"/>
      <c r="K54" s="160">
        <v>1420</v>
      </c>
      <c r="L54" s="159"/>
      <c r="M54" s="160">
        <v>1430</v>
      </c>
    </row>
    <row r="55" spans="1:13" ht="15.75">
      <c r="A55" s="82"/>
      <c r="B55" s="82"/>
      <c r="C55" s="83" t="s">
        <v>293</v>
      </c>
      <c r="D55" s="170">
        <v>637014</v>
      </c>
      <c r="E55" s="82">
        <v>2</v>
      </c>
      <c r="F55" s="49" t="s">
        <v>165</v>
      </c>
      <c r="G55" s="139"/>
      <c r="H55" s="159"/>
      <c r="I55" s="160">
        <v>2900</v>
      </c>
      <c r="J55" s="159"/>
      <c r="K55" s="160">
        <v>3200</v>
      </c>
      <c r="L55" s="159"/>
      <c r="M55" s="160">
        <v>3300</v>
      </c>
    </row>
    <row r="56" spans="1:13" ht="15.75">
      <c r="A56" s="82"/>
      <c r="B56" s="82"/>
      <c r="C56" s="83" t="s">
        <v>293</v>
      </c>
      <c r="D56" s="170">
        <v>637015</v>
      </c>
      <c r="E56" s="82">
        <v>2</v>
      </c>
      <c r="F56" s="49" t="s">
        <v>180</v>
      </c>
      <c r="G56" s="139"/>
      <c r="H56" s="159"/>
      <c r="I56" s="160">
        <v>1200</v>
      </c>
      <c r="J56" s="159"/>
      <c r="K56" s="160">
        <v>1200</v>
      </c>
      <c r="L56" s="159"/>
      <c r="M56" s="160">
        <v>1200</v>
      </c>
    </row>
    <row r="57" spans="1:13" ht="15.75">
      <c r="A57" s="82"/>
      <c r="B57" s="82"/>
      <c r="C57" s="83" t="s">
        <v>293</v>
      </c>
      <c r="D57" s="170">
        <v>637016</v>
      </c>
      <c r="E57" s="82">
        <v>2</v>
      </c>
      <c r="F57" s="49" t="s">
        <v>181</v>
      </c>
      <c r="G57" s="139"/>
      <c r="H57" s="159"/>
      <c r="I57" s="160">
        <v>220</v>
      </c>
      <c r="J57" s="159"/>
      <c r="K57" s="160">
        <v>230</v>
      </c>
      <c r="L57" s="159"/>
      <c r="M57" s="160">
        <v>240</v>
      </c>
    </row>
    <row r="58" spans="1:13" ht="15.75">
      <c r="A58" s="82"/>
      <c r="B58" s="82"/>
      <c r="C58" s="83" t="s">
        <v>293</v>
      </c>
      <c r="D58" s="170">
        <v>637023</v>
      </c>
      <c r="E58" s="82">
        <v>2</v>
      </c>
      <c r="F58" s="49" t="s">
        <v>182</v>
      </c>
      <c r="G58" s="139"/>
      <c r="H58" s="159"/>
      <c r="I58" s="160">
        <v>120</v>
      </c>
      <c r="J58" s="159"/>
      <c r="K58" s="160">
        <v>120</v>
      </c>
      <c r="L58" s="159"/>
      <c r="M58" s="160">
        <v>130</v>
      </c>
    </row>
    <row r="59" spans="1:13" ht="15.75">
      <c r="A59" s="82"/>
      <c r="B59" s="82"/>
      <c r="C59" s="83" t="s">
        <v>347</v>
      </c>
      <c r="D59" s="170">
        <v>642001</v>
      </c>
      <c r="E59" s="82">
        <v>2</v>
      </c>
      <c r="F59" s="49" t="s">
        <v>349</v>
      </c>
      <c r="G59" s="139"/>
      <c r="H59" s="159"/>
      <c r="I59" s="160">
        <v>0</v>
      </c>
      <c r="J59" s="159"/>
      <c r="K59" s="160">
        <v>0</v>
      </c>
      <c r="L59" s="159"/>
      <c r="M59" s="160">
        <v>0</v>
      </c>
    </row>
    <row r="60" spans="1:13" ht="15.75">
      <c r="A60" s="82"/>
      <c r="B60" s="82"/>
      <c r="C60" s="83" t="s">
        <v>293</v>
      </c>
      <c r="D60" s="170">
        <v>637027</v>
      </c>
      <c r="E60" s="82">
        <v>2</v>
      </c>
      <c r="F60" s="49" t="s">
        <v>183</v>
      </c>
      <c r="G60" s="139"/>
      <c r="H60" s="159"/>
      <c r="I60" s="160">
        <v>2000</v>
      </c>
      <c r="J60" s="159"/>
      <c r="K60" s="160">
        <v>2100</v>
      </c>
      <c r="L60" s="159"/>
      <c r="M60" s="160">
        <v>2200</v>
      </c>
    </row>
    <row r="61" spans="1:13" ht="15.75">
      <c r="A61" s="82"/>
      <c r="B61" s="82"/>
      <c r="C61" s="83" t="s">
        <v>347</v>
      </c>
      <c r="D61" s="170">
        <v>642014</v>
      </c>
      <c r="E61" s="82">
        <v>2</v>
      </c>
      <c r="F61" s="49" t="s">
        <v>350</v>
      </c>
      <c r="G61" s="139"/>
      <c r="H61" s="159"/>
      <c r="I61" s="160">
        <v>300</v>
      </c>
      <c r="J61" s="159"/>
      <c r="K61" s="160">
        <v>350</v>
      </c>
      <c r="L61" s="159"/>
      <c r="M61" s="160">
        <v>400</v>
      </c>
    </row>
    <row r="62" spans="1:13" ht="15.75">
      <c r="A62" s="82"/>
      <c r="B62" s="82"/>
      <c r="C62" s="83" t="s">
        <v>293</v>
      </c>
      <c r="D62" s="170">
        <v>642006</v>
      </c>
      <c r="E62" s="82">
        <v>2</v>
      </c>
      <c r="F62" s="49" t="s">
        <v>186</v>
      </c>
      <c r="G62" s="139"/>
      <c r="H62" s="159"/>
      <c r="I62" s="160">
        <v>750</v>
      </c>
      <c r="J62" s="159"/>
      <c r="K62" s="160">
        <v>750</v>
      </c>
      <c r="L62" s="159"/>
      <c r="M62" s="160">
        <v>750</v>
      </c>
    </row>
    <row r="63" spans="1:13" ht="15.75">
      <c r="A63" s="82"/>
      <c r="B63" s="82" t="s">
        <v>126</v>
      </c>
      <c r="C63" s="83"/>
      <c r="D63" s="118"/>
      <c r="E63" s="80"/>
      <c r="F63" s="54" t="s">
        <v>144</v>
      </c>
      <c r="G63" s="139"/>
      <c r="H63" s="159"/>
      <c r="I63" s="163">
        <v>75502</v>
      </c>
      <c r="J63" s="159"/>
      <c r="K63" s="163">
        <v>80320</v>
      </c>
      <c r="L63" s="159"/>
      <c r="M63" s="163">
        <v>83090</v>
      </c>
    </row>
    <row r="64" spans="1:13" ht="15.75">
      <c r="A64" s="218" t="s">
        <v>117</v>
      </c>
      <c r="B64" s="218" t="s">
        <v>127</v>
      </c>
      <c r="C64" s="219" t="s">
        <v>294</v>
      </c>
      <c r="D64" s="218"/>
      <c r="E64" s="220"/>
      <c r="F64" s="221" t="s">
        <v>146</v>
      </c>
      <c r="G64" s="139"/>
      <c r="H64" s="139"/>
      <c r="I64" s="152"/>
      <c r="J64" s="139"/>
      <c r="K64" s="152"/>
      <c r="L64" s="139"/>
      <c r="M64" s="152"/>
    </row>
    <row r="65" spans="1:13" ht="16.5">
      <c r="A65" s="82"/>
      <c r="B65" s="82"/>
      <c r="C65" s="84" t="s">
        <v>294</v>
      </c>
      <c r="D65" s="170">
        <v>611000</v>
      </c>
      <c r="E65" s="84"/>
      <c r="F65" s="54" t="s">
        <v>154</v>
      </c>
      <c r="G65" s="137"/>
      <c r="H65" s="138"/>
      <c r="I65" s="153">
        <v>1200</v>
      </c>
      <c r="J65" s="143"/>
      <c r="K65" s="153">
        <v>1250</v>
      </c>
      <c r="L65" s="143"/>
      <c r="M65" s="153">
        <v>1300</v>
      </c>
    </row>
    <row r="66" spans="1:13" ht="15.75">
      <c r="A66" s="82"/>
      <c r="B66" s="82"/>
      <c r="C66" s="84" t="s">
        <v>294</v>
      </c>
      <c r="D66" s="170">
        <v>621000</v>
      </c>
      <c r="E66" s="84"/>
      <c r="F66" s="54" t="s">
        <v>351</v>
      </c>
      <c r="G66" s="139"/>
      <c r="H66" s="140"/>
      <c r="I66" s="153">
        <v>0</v>
      </c>
      <c r="J66" s="140"/>
      <c r="K66" s="153">
        <v>0</v>
      </c>
      <c r="L66" s="140"/>
      <c r="M66" s="153">
        <v>0</v>
      </c>
    </row>
    <row r="67" spans="1:13" ht="15.75">
      <c r="A67" s="82"/>
      <c r="B67" s="82"/>
      <c r="C67" s="84" t="s">
        <v>294</v>
      </c>
      <c r="D67" s="170">
        <v>623000</v>
      </c>
      <c r="E67" s="84"/>
      <c r="F67" s="54" t="s">
        <v>156</v>
      </c>
      <c r="G67" s="139"/>
      <c r="H67" s="159"/>
      <c r="I67" s="160">
        <v>120</v>
      </c>
      <c r="J67" s="159"/>
      <c r="K67" s="160">
        <v>125</v>
      </c>
      <c r="L67" s="159"/>
      <c r="M67" s="160">
        <v>130</v>
      </c>
    </row>
    <row r="68" spans="1:13" ht="15.75">
      <c r="A68" s="82"/>
      <c r="B68" s="82"/>
      <c r="C68" s="84" t="s">
        <v>294</v>
      </c>
      <c r="D68" s="170">
        <v>625001</v>
      </c>
      <c r="E68" s="84"/>
      <c r="F68" s="54" t="s">
        <v>157</v>
      </c>
      <c r="G68" s="139"/>
      <c r="H68" s="159"/>
      <c r="I68" s="160">
        <v>17</v>
      </c>
      <c r="J68" s="159"/>
      <c r="K68" s="160">
        <v>18</v>
      </c>
      <c r="L68" s="159"/>
      <c r="M68" s="160">
        <v>19</v>
      </c>
    </row>
    <row r="69" spans="1:13" ht="15.75">
      <c r="A69" s="82"/>
      <c r="B69" s="82"/>
      <c r="C69" s="84" t="s">
        <v>294</v>
      </c>
      <c r="D69" s="170">
        <v>625002</v>
      </c>
      <c r="E69" s="84"/>
      <c r="F69" s="54" t="s">
        <v>158</v>
      </c>
      <c r="G69" s="139"/>
      <c r="H69" s="159"/>
      <c r="I69" s="160">
        <v>170</v>
      </c>
      <c r="J69" s="159"/>
      <c r="K69" s="160">
        <v>175</v>
      </c>
      <c r="L69" s="159"/>
      <c r="M69" s="160">
        <v>182</v>
      </c>
    </row>
    <row r="70" spans="1:13" ht="15.75">
      <c r="A70" s="82"/>
      <c r="B70" s="82"/>
      <c r="C70" s="84" t="s">
        <v>294</v>
      </c>
      <c r="D70" s="170">
        <v>625003</v>
      </c>
      <c r="E70" s="84"/>
      <c r="F70" s="54" t="s">
        <v>159</v>
      </c>
      <c r="G70" s="139"/>
      <c r="H70" s="159"/>
      <c r="I70" s="160">
        <v>10</v>
      </c>
      <c r="J70" s="159"/>
      <c r="K70" s="160">
        <v>11</v>
      </c>
      <c r="L70" s="159"/>
      <c r="M70" s="160">
        <v>12</v>
      </c>
    </row>
    <row r="71" spans="1:13" ht="15.75">
      <c r="A71" s="82"/>
      <c r="B71" s="82"/>
      <c r="C71" s="84" t="s">
        <v>294</v>
      </c>
      <c r="D71" s="170">
        <v>625004</v>
      </c>
      <c r="E71" s="84"/>
      <c r="F71" s="54" t="s">
        <v>160</v>
      </c>
      <c r="G71" s="139"/>
      <c r="H71" s="159"/>
      <c r="I71" s="160">
        <v>36</v>
      </c>
      <c r="J71" s="159"/>
      <c r="K71" s="160">
        <v>38</v>
      </c>
      <c r="L71" s="159"/>
      <c r="M71" s="160">
        <v>39</v>
      </c>
    </row>
    <row r="72" spans="1:13" ht="15.75">
      <c r="A72" s="82"/>
      <c r="B72" s="82"/>
      <c r="C72" s="84" t="s">
        <v>294</v>
      </c>
      <c r="D72" s="170">
        <v>625005</v>
      </c>
      <c r="E72" s="84"/>
      <c r="F72" s="54" t="s">
        <v>161</v>
      </c>
      <c r="G72" s="139"/>
      <c r="H72" s="159"/>
      <c r="I72" s="160">
        <v>12</v>
      </c>
      <c r="J72" s="159"/>
      <c r="K72" s="160">
        <v>13</v>
      </c>
      <c r="L72" s="159"/>
      <c r="M72" s="160">
        <v>13</v>
      </c>
    </row>
    <row r="73" spans="1:13" ht="15.75">
      <c r="A73" s="82"/>
      <c r="B73" s="82"/>
      <c r="C73" s="84" t="s">
        <v>294</v>
      </c>
      <c r="D73" s="170">
        <v>625007</v>
      </c>
      <c r="E73" s="84"/>
      <c r="F73" s="54" t="s">
        <v>162</v>
      </c>
      <c r="G73" s="139"/>
      <c r="H73" s="159"/>
      <c r="I73" s="160">
        <v>57</v>
      </c>
      <c r="J73" s="159"/>
      <c r="K73" s="160">
        <v>60</v>
      </c>
      <c r="L73" s="159"/>
      <c r="M73" s="160">
        <v>62</v>
      </c>
    </row>
    <row r="74" spans="1:13" ht="15.75">
      <c r="A74" s="82"/>
      <c r="B74" s="82" t="s">
        <v>127</v>
      </c>
      <c r="C74" s="84"/>
      <c r="D74" s="82"/>
      <c r="E74" s="84"/>
      <c r="F74" s="54" t="s">
        <v>144</v>
      </c>
      <c r="G74" s="139"/>
      <c r="H74" s="159"/>
      <c r="I74" s="163">
        <f>SUM(I65:I73)</f>
        <v>1622</v>
      </c>
      <c r="J74" s="159"/>
      <c r="K74" s="163">
        <v>1690</v>
      </c>
      <c r="L74" s="159"/>
      <c r="M74" s="163">
        <v>1757</v>
      </c>
    </row>
    <row r="75" spans="1:13" ht="15.75">
      <c r="A75" s="80" t="s">
        <v>117</v>
      </c>
      <c r="B75" s="80"/>
      <c r="C75" s="100"/>
      <c r="D75" s="80"/>
      <c r="E75" s="100"/>
      <c r="F75" s="221" t="s">
        <v>147</v>
      </c>
      <c r="G75" s="142"/>
      <c r="H75" s="142"/>
      <c r="I75" s="156">
        <f>I20+I63+I74</f>
        <v>107510</v>
      </c>
      <c r="J75" s="142"/>
      <c r="K75" s="156">
        <v>114355</v>
      </c>
      <c r="L75" s="142"/>
      <c r="M75" s="156">
        <v>118752</v>
      </c>
    </row>
    <row r="76" spans="1:13" ht="18.75">
      <c r="A76" s="175" t="s">
        <v>119</v>
      </c>
      <c r="B76" s="175" t="s">
        <v>188</v>
      </c>
      <c r="C76" s="199"/>
      <c r="D76" s="217" t="s">
        <v>28</v>
      </c>
      <c r="E76" s="216"/>
      <c r="F76" s="65" t="s">
        <v>246</v>
      </c>
      <c r="G76" s="139"/>
      <c r="H76" s="139"/>
      <c r="I76" s="152"/>
      <c r="J76" s="139"/>
      <c r="K76" s="152"/>
      <c r="L76" s="139"/>
      <c r="M76" s="152"/>
    </row>
    <row r="77" spans="1:13" ht="15.75">
      <c r="A77" s="97"/>
      <c r="B77" s="97"/>
      <c r="C77" s="112" t="s">
        <v>294</v>
      </c>
      <c r="D77" s="97">
        <v>637012</v>
      </c>
      <c r="E77" s="112"/>
      <c r="F77" s="66" t="s">
        <v>187</v>
      </c>
      <c r="G77" s="139"/>
      <c r="H77" s="139"/>
      <c r="I77" s="152">
        <v>30</v>
      </c>
      <c r="J77" s="139"/>
      <c r="K77" s="152">
        <v>30</v>
      </c>
      <c r="L77" s="139"/>
      <c r="M77" s="152">
        <v>0</v>
      </c>
    </row>
    <row r="78" spans="1:13" ht="15.75">
      <c r="A78" s="97"/>
      <c r="B78" s="97"/>
      <c r="C78" s="112" t="s">
        <v>294</v>
      </c>
      <c r="D78" s="97">
        <v>651002</v>
      </c>
      <c r="E78" s="112"/>
      <c r="F78" s="66" t="s">
        <v>260</v>
      </c>
      <c r="G78" s="139"/>
      <c r="H78" s="139"/>
      <c r="I78" s="152">
        <v>0</v>
      </c>
      <c r="J78" s="139"/>
      <c r="K78" s="152">
        <v>0</v>
      </c>
      <c r="L78" s="139"/>
      <c r="M78" s="152">
        <v>0</v>
      </c>
    </row>
    <row r="79" spans="1:13" ht="15.75">
      <c r="A79" s="97"/>
      <c r="B79" s="97"/>
      <c r="C79" s="112" t="s">
        <v>294</v>
      </c>
      <c r="D79" s="97" t="s">
        <v>28</v>
      </c>
      <c r="E79" s="112"/>
      <c r="F79" s="66" t="s">
        <v>261</v>
      </c>
      <c r="G79" s="139"/>
      <c r="H79" s="139"/>
      <c r="I79" s="152">
        <v>0</v>
      </c>
      <c r="J79" s="139"/>
      <c r="K79" s="152">
        <v>0</v>
      </c>
      <c r="L79" s="139"/>
      <c r="M79" s="152">
        <v>0</v>
      </c>
    </row>
    <row r="80" spans="1:13" ht="15.75">
      <c r="A80" s="97"/>
      <c r="B80" s="97"/>
      <c r="C80" s="112" t="s">
        <v>294</v>
      </c>
      <c r="D80" s="97">
        <v>637012</v>
      </c>
      <c r="E80" s="112"/>
      <c r="F80" s="66" t="s">
        <v>262</v>
      </c>
      <c r="G80" s="139"/>
      <c r="H80" s="139"/>
      <c r="I80" s="152">
        <v>4272</v>
      </c>
      <c r="J80" s="139"/>
      <c r="K80" s="152">
        <v>4272</v>
      </c>
      <c r="L80" s="139"/>
      <c r="M80" s="152">
        <v>0</v>
      </c>
    </row>
    <row r="81" spans="1:13" ht="15.75">
      <c r="A81" s="97"/>
      <c r="B81" s="97"/>
      <c r="C81" s="112" t="s">
        <v>294</v>
      </c>
      <c r="D81" s="97" t="s">
        <v>28</v>
      </c>
      <c r="E81" s="112"/>
      <c r="F81" s="66" t="s">
        <v>263</v>
      </c>
      <c r="G81" s="139"/>
      <c r="H81" s="139"/>
      <c r="I81" s="152">
        <v>400</v>
      </c>
      <c r="J81" s="139"/>
      <c r="K81" s="152">
        <v>350</v>
      </c>
      <c r="L81" s="139"/>
      <c r="M81" s="152">
        <v>0</v>
      </c>
    </row>
    <row r="82" spans="1:13" ht="15.75">
      <c r="A82" s="98" t="s">
        <v>119</v>
      </c>
      <c r="B82" s="97"/>
      <c r="C82" s="112"/>
      <c r="D82" s="97"/>
      <c r="E82" s="112"/>
      <c r="F82" s="177" t="s">
        <v>26</v>
      </c>
      <c r="G82" s="139"/>
      <c r="H82" s="139"/>
      <c r="I82" s="156">
        <f>SUM(I77:I81)</f>
        <v>4702</v>
      </c>
      <c r="J82" s="139"/>
      <c r="K82" s="156">
        <v>4672</v>
      </c>
      <c r="L82" s="139"/>
      <c r="M82" s="156">
        <v>0</v>
      </c>
    </row>
    <row r="83" spans="1:13" ht="33">
      <c r="A83" s="85" t="s">
        <v>191</v>
      </c>
      <c r="B83" s="85"/>
      <c r="C83" s="102"/>
      <c r="D83" s="119"/>
      <c r="E83" s="102"/>
      <c r="F83" s="69" t="s">
        <v>245</v>
      </c>
      <c r="G83" s="139"/>
      <c r="H83" s="139"/>
      <c r="I83" s="156"/>
      <c r="J83" s="139"/>
      <c r="K83" s="152"/>
      <c r="L83" s="139"/>
      <c r="M83" s="152"/>
    </row>
    <row r="84" spans="1:13" ht="16.5">
      <c r="A84" s="86"/>
      <c r="B84" s="85" t="s">
        <v>192</v>
      </c>
      <c r="C84" s="122"/>
      <c r="D84" s="119"/>
      <c r="E84" s="122"/>
      <c r="F84" s="123" t="s">
        <v>202</v>
      </c>
      <c r="G84" s="137"/>
      <c r="H84" s="138"/>
      <c r="I84" s="153"/>
      <c r="J84" s="143"/>
      <c r="K84" s="153"/>
      <c r="L84" s="143"/>
      <c r="M84" s="153"/>
    </row>
    <row r="85" spans="1:13" ht="15.75">
      <c r="A85" s="86"/>
      <c r="B85" s="86"/>
      <c r="C85" s="102"/>
      <c r="D85" s="173">
        <v>642002</v>
      </c>
      <c r="E85" s="102"/>
      <c r="F85" s="55" t="s">
        <v>264</v>
      </c>
      <c r="G85" s="139"/>
      <c r="H85" s="140"/>
      <c r="I85" s="153">
        <v>186</v>
      </c>
      <c r="J85" s="140"/>
      <c r="K85" s="153">
        <v>186</v>
      </c>
      <c r="L85" s="140"/>
      <c r="M85" s="153">
        <v>186</v>
      </c>
    </row>
    <row r="86" spans="1:13" ht="15.75">
      <c r="A86" s="86"/>
      <c r="B86" s="86" t="s">
        <v>192</v>
      </c>
      <c r="C86" s="102"/>
      <c r="D86" s="173"/>
      <c r="E86" s="102"/>
      <c r="F86" s="55" t="s">
        <v>144</v>
      </c>
      <c r="G86" s="139"/>
      <c r="H86" s="159"/>
      <c r="I86" s="163">
        <f>SUM(I85)</f>
        <v>186</v>
      </c>
      <c r="J86" s="159"/>
      <c r="K86" s="163">
        <v>186</v>
      </c>
      <c r="L86" s="159"/>
      <c r="M86" s="163">
        <v>186</v>
      </c>
    </row>
    <row r="87" spans="1:13" ht="15.75">
      <c r="A87" s="86"/>
      <c r="B87" s="176" t="s">
        <v>193</v>
      </c>
      <c r="C87" s="122"/>
      <c r="D87" s="173"/>
      <c r="E87" s="102"/>
      <c r="F87" s="123" t="s">
        <v>189</v>
      </c>
      <c r="G87" s="139"/>
      <c r="H87" s="159"/>
      <c r="I87" s="160"/>
      <c r="J87" s="159"/>
      <c r="K87" s="160"/>
      <c r="L87" s="159"/>
      <c r="M87" s="160"/>
    </row>
    <row r="88" spans="1:13" ht="15.75">
      <c r="A88" s="86"/>
      <c r="B88" s="86"/>
      <c r="C88" s="102" t="s">
        <v>295</v>
      </c>
      <c r="D88" s="173">
        <v>632001</v>
      </c>
      <c r="E88" s="102"/>
      <c r="F88" s="55" t="s">
        <v>328</v>
      </c>
      <c r="G88" s="139"/>
      <c r="H88" s="159"/>
      <c r="I88" s="160">
        <v>1000</v>
      </c>
      <c r="J88" s="159"/>
      <c r="K88" s="160">
        <v>1050</v>
      </c>
      <c r="L88" s="159"/>
      <c r="M88" s="160">
        <v>1100</v>
      </c>
    </row>
    <row r="89" spans="1:13" ht="15.75">
      <c r="A89" s="86"/>
      <c r="B89" s="86"/>
      <c r="C89" s="102" t="s">
        <v>295</v>
      </c>
      <c r="D89" s="173">
        <v>632002</v>
      </c>
      <c r="E89" s="102"/>
      <c r="F89" s="55" t="s">
        <v>168</v>
      </c>
      <c r="G89" s="139"/>
      <c r="H89" s="159"/>
      <c r="I89" s="160">
        <v>20</v>
      </c>
      <c r="J89" s="159"/>
      <c r="K89" s="160">
        <v>25</v>
      </c>
      <c r="L89" s="159"/>
      <c r="M89" s="160">
        <v>25</v>
      </c>
    </row>
    <row r="90" spans="1:13" ht="15.75">
      <c r="A90" s="86"/>
      <c r="B90" s="86"/>
      <c r="C90" s="102" t="s">
        <v>295</v>
      </c>
      <c r="D90" s="173">
        <v>637004</v>
      </c>
      <c r="E90" s="102"/>
      <c r="F90" s="55" t="s">
        <v>318</v>
      </c>
      <c r="G90" s="139"/>
      <c r="H90" s="159"/>
      <c r="I90" s="160">
        <v>400</v>
      </c>
      <c r="J90" s="159"/>
      <c r="K90" s="160">
        <v>400</v>
      </c>
      <c r="L90" s="159"/>
      <c r="M90" s="160">
        <v>400</v>
      </c>
    </row>
    <row r="91" spans="1:13" ht="15.75">
      <c r="A91" s="86"/>
      <c r="B91" s="86" t="s">
        <v>193</v>
      </c>
      <c r="C91" s="102"/>
      <c r="D91" s="120"/>
      <c r="E91" s="102"/>
      <c r="F91" s="55" t="s">
        <v>144</v>
      </c>
      <c r="G91" s="139"/>
      <c r="H91" s="159"/>
      <c r="I91" s="163">
        <f>SUM(I88:I90)</f>
        <v>1420</v>
      </c>
      <c r="J91" s="159"/>
      <c r="K91" s="163">
        <v>1475</v>
      </c>
      <c r="L91" s="159"/>
      <c r="M91" s="163">
        <v>1525</v>
      </c>
    </row>
    <row r="92" spans="1:13" ht="15.75">
      <c r="A92" s="85" t="s">
        <v>191</v>
      </c>
      <c r="B92" s="85"/>
      <c r="C92" s="122"/>
      <c r="D92" s="119"/>
      <c r="E92" s="122"/>
      <c r="F92" s="123" t="s">
        <v>145</v>
      </c>
      <c r="G92" s="139"/>
      <c r="H92" s="159"/>
      <c r="I92" s="163">
        <f>I86+I91</f>
        <v>1606</v>
      </c>
      <c r="J92" s="159"/>
      <c r="K92" s="163">
        <v>1661</v>
      </c>
      <c r="L92" s="159"/>
      <c r="M92" s="163">
        <v>1711</v>
      </c>
    </row>
    <row r="93" spans="1:13" ht="37.5">
      <c r="A93" s="87" t="s">
        <v>120</v>
      </c>
      <c r="B93" s="87"/>
      <c r="C93" s="103"/>
      <c r="D93" s="87"/>
      <c r="E93" s="104"/>
      <c r="F93" s="56" t="s">
        <v>244</v>
      </c>
      <c r="G93" s="142"/>
      <c r="H93" s="142"/>
      <c r="I93" s="156"/>
      <c r="J93" s="142"/>
      <c r="K93" s="156"/>
      <c r="L93" s="142"/>
      <c r="M93" s="160"/>
    </row>
    <row r="94" spans="1:13" ht="33">
      <c r="A94" s="87" t="s">
        <v>28</v>
      </c>
      <c r="B94" s="87" t="s">
        <v>128</v>
      </c>
      <c r="C94" s="229"/>
      <c r="D94" s="87"/>
      <c r="E94" s="104"/>
      <c r="F94" s="70" t="s">
        <v>323</v>
      </c>
      <c r="G94" s="144"/>
      <c r="H94" s="136"/>
      <c r="I94" s="153"/>
      <c r="J94" s="143"/>
      <c r="K94" s="153"/>
      <c r="L94" s="143"/>
      <c r="M94" s="160"/>
    </row>
    <row r="95" spans="1:13" ht="16.5">
      <c r="A95" s="88"/>
      <c r="B95" s="88"/>
      <c r="C95" s="103" t="s">
        <v>296</v>
      </c>
      <c r="D95" s="116">
        <v>633006</v>
      </c>
      <c r="E95" s="104"/>
      <c r="F95" s="44" t="s">
        <v>265</v>
      </c>
      <c r="G95" s="137"/>
      <c r="H95" s="138"/>
      <c r="I95" s="153">
        <v>1300</v>
      </c>
      <c r="J95" s="143"/>
      <c r="K95" s="153">
        <v>1500</v>
      </c>
      <c r="L95" s="143"/>
      <c r="M95" s="160">
        <v>1500</v>
      </c>
    </row>
    <row r="96" spans="1:13" ht="15.75">
      <c r="A96" s="88"/>
      <c r="B96" s="88"/>
      <c r="C96" s="103" t="s">
        <v>296</v>
      </c>
      <c r="D96" s="116">
        <v>633006</v>
      </c>
      <c r="E96" s="104"/>
      <c r="F96" s="44" t="s">
        <v>266</v>
      </c>
      <c r="G96" s="139"/>
      <c r="H96" s="140"/>
      <c r="I96" s="153">
        <v>300</v>
      </c>
      <c r="J96" s="140"/>
      <c r="K96" s="153">
        <v>350</v>
      </c>
      <c r="L96" s="140"/>
      <c r="M96" s="160">
        <v>400</v>
      </c>
    </row>
    <row r="97" spans="1:13" ht="15.75">
      <c r="A97" s="88"/>
      <c r="B97" s="88"/>
      <c r="C97" s="103" t="s">
        <v>296</v>
      </c>
      <c r="D97" s="116">
        <v>634001</v>
      </c>
      <c r="E97" s="104"/>
      <c r="F97" s="44" t="s">
        <v>267</v>
      </c>
      <c r="G97" s="139"/>
      <c r="H97" s="140"/>
      <c r="I97" s="153">
        <v>4800</v>
      </c>
      <c r="J97" s="140"/>
      <c r="K97" s="153">
        <v>4900</v>
      </c>
      <c r="L97" s="140"/>
      <c r="M97" s="160">
        <v>5000</v>
      </c>
    </row>
    <row r="98" spans="1:13" ht="15.75">
      <c r="A98" s="88"/>
      <c r="B98" s="88"/>
      <c r="C98" s="103" t="s">
        <v>296</v>
      </c>
      <c r="D98" s="116">
        <v>634002</v>
      </c>
      <c r="E98" s="104"/>
      <c r="F98" s="44" t="s">
        <v>268</v>
      </c>
      <c r="G98" s="139"/>
      <c r="H98" s="140"/>
      <c r="I98" s="153">
        <v>2500</v>
      </c>
      <c r="J98" s="140"/>
      <c r="K98" s="153">
        <v>2500</v>
      </c>
      <c r="L98" s="140"/>
      <c r="M98" s="160">
        <v>2500</v>
      </c>
    </row>
    <row r="99" spans="1:13" ht="15.75">
      <c r="A99" s="88"/>
      <c r="B99" s="88"/>
      <c r="C99" s="103" t="s">
        <v>296</v>
      </c>
      <c r="D99" s="116">
        <v>634003</v>
      </c>
      <c r="E99" s="104"/>
      <c r="F99" s="44" t="s">
        <v>269</v>
      </c>
      <c r="G99" s="139"/>
      <c r="H99" s="140"/>
      <c r="I99" s="153">
        <v>400</v>
      </c>
      <c r="J99" s="140"/>
      <c r="K99" s="153">
        <v>400</v>
      </c>
      <c r="L99" s="140"/>
      <c r="M99" s="160">
        <v>400</v>
      </c>
    </row>
    <row r="100" spans="1:13" ht="15.75">
      <c r="A100" s="88"/>
      <c r="B100" s="88"/>
      <c r="C100" s="103" t="s">
        <v>296</v>
      </c>
      <c r="D100" s="116">
        <v>637004</v>
      </c>
      <c r="E100" s="104"/>
      <c r="F100" s="44" t="s">
        <v>270</v>
      </c>
      <c r="G100" s="139"/>
      <c r="H100" s="140"/>
      <c r="I100" s="153">
        <v>9775</v>
      </c>
      <c r="J100" s="140"/>
      <c r="K100" s="153">
        <v>9800</v>
      </c>
      <c r="L100" s="140"/>
      <c r="M100" s="160">
        <v>9900</v>
      </c>
    </row>
    <row r="101" spans="1:13" ht="15.75">
      <c r="A101" s="88"/>
      <c r="B101" s="88"/>
      <c r="C101" s="103" t="s">
        <v>296</v>
      </c>
      <c r="D101" s="116">
        <v>637027</v>
      </c>
      <c r="E101" s="104"/>
      <c r="F101" s="44" t="s">
        <v>183</v>
      </c>
      <c r="G101" s="139"/>
      <c r="H101" s="140"/>
      <c r="I101" s="153">
        <v>800</v>
      </c>
      <c r="J101" s="140"/>
      <c r="K101" s="153">
        <v>700</v>
      </c>
      <c r="L101" s="140"/>
      <c r="M101" s="160">
        <v>700</v>
      </c>
    </row>
    <row r="102" spans="1:13" ht="15.75">
      <c r="A102" s="88"/>
      <c r="B102" s="88" t="s">
        <v>128</v>
      </c>
      <c r="C102" s="103"/>
      <c r="D102" s="116"/>
      <c r="E102" s="104"/>
      <c r="F102" s="44" t="s">
        <v>144</v>
      </c>
      <c r="G102" s="139"/>
      <c r="H102" s="140"/>
      <c r="I102" s="157">
        <f>SUM(I95:I101)</f>
        <v>19875</v>
      </c>
      <c r="J102" s="140"/>
      <c r="K102" s="157">
        <v>20150</v>
      </c>
      <c r="L102" s="140"/>
      <c r="M102" s="163">
        <v>20400</v>
      </c>
    </row>
    <row r="103" spans="1:13" ht="15.75">
      <c r="A103" s="87"/>
      <c r="B103" s="87" t="s">
        <v>203</v>
      </c>
      <c r="C103" s="113"/>
      <c r="D103" s="158"/>
      <c r="E103" s="113"/>
      <c r="F103" s="127" t="s">
        <v>204</v>
      </c>
      <c r="G103" s="139"/>
      <c r="H103" s="140"/>
      <c r="I103" s="153"/>
      <c r="J103" s="140"/>
      <c r="K103" s="153"/>
      <c r="L103" s="140"/>
      <c r="M103" s="156"/>
    </row>
    <row r="104" spans="1:13" ht="15.75">
      <c r="A104" s="87"/>
      <c r="B104" s="87"/>
      <c r="C104" s="104" t="s">
        <v>352</v>
      </c>
      <c r="D104" s="116">
        <v>633004</v>
      </c>
      <c r="E104" s="113"/>
      <c r="F104" s="44" t="s">
        <v>348</v>
      </c>
      <c r="G104" s="139"/>
      <c r="H104" s="159"/>
      <c r="I104" s="160">
        <v>700</v>
      </c>
      <c r="J104" s="159"/>
      <c r="K104" s="160">
        <v>700</v>
      </c>
      <c r="L104" s="159"/>
      <c r="M104" s="152">
        <v>800</v>
      </c>
    </row>
    <row r="105" spans="1:13" ht="16.5">
      <c r="A105" s="87"/>
      <c r="B105" s="87"/>
      <c r="C105" s="104" t="s">
        <v>297</v>
      </c>
      <c r="D105" s="88">
        <v>633015</v>
      </c>
      <c r="E105" s="104"/>
      <c r="F105" s="171" t="s">
        <v>194</v>
      </c>
      <c r="G105" s="142"/>
      <c r="H105" s="142"/>
      <c r="I105" s="152">
        <v>800</v>
      </c>
      <c r="J105" s="139"/>
      <c r="K105" s="152">
        <v>900</v>
      </c>
      <c r="L105" s="139"/>
      <c r="M105" s="153">
        <v>1000</v>
      </c>
    </row>
    <row r="106" spans="1:13" ht="16.5">
      <c r="A106" s="88"/>
      <c r="B106" s="88"/>
      <c r="C106" s="104" t="s">
        <v>297</v>
      </c>
      <c r="D106" s="116">
        <v>633006</v>
      </c>
      <c r="E106" s="104"/>
      <c r="F106" s="44" t="s">
        <v>271</v>
      </c>
      <c r="G106" s="137"/>
      <c r="H106" s="138"/>
      <c r="I106" s="153">
        <v>1500</v>
      </c>
      <c r="J106" s="143"/>
      <c r="K106" s="153">
        <v>1000</v>
      </c>
      <c r="L106" s="143"/>
      <c r="M106" s="153">
        <v>2000</v>
      </c>
    </row>
    <row r="107" spans="1:13" ht="16.5">
      <c r="A107" s="88"/>
      <c r="B107" s="88"/>
      <c r="C107" s="104" t="s">
        <v>297</v>
      </c>
      <c r="D107" s="116">
        <v>635004</v>
      </c>
      <c r="E107" s="104"/>
      <c r="F107" s="44" t="s">
        <v>272</v>
      </c>
      <c r="G107" s="137"/>
      <c r="H107" s="138"/>
      <c r="I107" s="153">
        <v>1200</v>
      </c>
      <c r="J107" s="143"/>
      <c r="K107" s="153">
        <v>1300</v>
      </c>
      <c r="L107" s="143"/>
      <c r="M107" s="153">
        <v>1400</v>
      </c>
    </row>
    <row r="108" spans="1:13" ht="15.75">
      <c r="A108" s="88"/>
      <c r="B108" s="88" t="s">
        <v>203</v>
      </c>
      <c r="C108" s="104"/>
      <c r="D108" s="116"/>
      <c r="E108" s="104"/>
      <c r="F108" s="44" t="s">
        <v>144</v>
      </c>
      <c r="G108" s="139"/>
      <c r="H108" s="140"/>
      <c r="I108" s="157">
        <v>4200</v>
      </c>
      <c r="J108" s="140"/>
      <c r="K108" s="157">
        <v>3900</v>
      </c>
      <c r="L108" s="140"/>
      <c r="M108" s="157">
        <v>5200</v>
      </c>
    </row>
    <row r="109" spans="1:13" ht="15.75">
      <c r="A109" s="88"/>
      <c r="B109" s="87" t="s">
        <v>205</v>
      </c>
      <c r="C109" s="113"/>
      <c r="D109" s="116"/>
      <c r="E109" s="104"/>
      <c r="F109" s="127" t="s">
        <v>129</v>
      </c>
      <c r="G109" s="139"/>
      <c r="H109" s="140"/>
      <c r="I109" s="153"/>
      <c r="J109" s="140"/>
      <c r="K109" s="153"/>
      <c r="L109" s="140"/>
      <c r="M109" s="153"/>
    </row>
    <row r="110" spans="1:13" ht="16.5">
      <c r="A110" s="87"/>
      <c r="B110" s="87"/>
      <c r="C110" s="104" t="s">
        <v>298</v>
      </c>
      <c r="D110" s="88">
        <v>632001</v>
      </c>
      <c r="E110" s="104"/>
      <c r="F110" s="171" t="s">
        <v>273</v>
      </c>
      <c r="G110" s="139"/>
      <c r="H110" s="139"/>
      <c r="I110" s="152">
        <v>14000</v>
      </c>
      <c r="J110" s="139"/>
      <c r="K110" s="152">
        <v>15000</v>
      </c>
      <c r="L110" s="139"/>
      <c r="M110" s="153">
        <v>16000</v>
      </c>
    </row>
    <row r="111" spans="1:13" ht="16.5">
      <c r="A111" s="88"/>
      <c r="B111" s="88"/>
      <c r="C111" s="104" t="s">
        <v>298</v>
      </c>
      <c r="D111" s="88">
        <v>635006</v>
      </c>
      <c r="E111" s="104"/>
      <c r="F111" s="44" t="s">
        <v>274</v>
      </c>
      <c r="G111" s="137"/>
      <c r="H111" s="138"/>
      <c r="I111" s="153">
        <v>1200</v>
      </c>
      <c r="J111" s="143"/>
      <c r="K111" s="153">
        <v>1250</v>
      </c>
      <c r="L111" s="143"/>
      <c r="M111" s="152">
        <v>1300</v>
      </c>
    </row>
    <row r="112" spans="1:13" ht="15.75">
      <c r="A112" s="88"/>
      <c r="B112" s="88" t="s">
        <v>205</v>
      </c>
      <c r="C112" s="104"/>
      <c r="D112" s="88"/>
      <c r="E112" s="104"/>
      <c r="F112" s="44" t="s">
        <v>144</v>
      </c>
      <c r="G112" s="139"/>
      <c r="H112" s="139"/>
      <c r="I112" s="156">
        <f>SUM(I110:I111)</f>
        <v>15200</v>
      </c>
      <c r="J112" s="139"/>
      <c r="K112" s="156">
        <v>16250</v>
      </c>
      <c r="L112" s="139"/>
      <c r="M112" s="156">
        <v>17300</v>
      </c>
    </row>
    <row r="113" spans="1:13" s="50" customFormat="1" ht="15.75">
      <c r="A113" s="88"/>
      <c r="B113" s="87" t="s">
        <v>206</v>
      </c>
      <c r="C113" s="104"/>
      <c r="D113" s="88"/>
      <c r="E113" s="104"/>
      <c r="F113" s="127" t="s">
        <v>196</v>
      </c>
      <c r="G113" s="139"/>
      <c r="H113" s="139"/>
      <c r="I113" s="152"/>
      <c r="J113" s="139"/>
      <c r="K113" s="152"/>
      <c r="L113" s="139"/>
      <c r="M113" s="153"/>
    </row>
    <row r="114" spans="1:13" s="50" customFormat="1" ht="15.75">
      <c r="A114" s="88"/>
      <c r="B114" s="88"/>
      <c r="C114" s="104"/>
      <c r="D114" s="88">
        <v>635004</v>
      </c>
      <c r="E114" s="104"/>
      <c r="F114" s="44" t="s">
        <v>275</v>
      </c>
      <c r="G114" s="139"/>
      <c r="H114" s="139"/>
      <c r="I114" s="152">
        <v>400</v>
      </c>
      <c r="J114" s="139"/>
      <c r="K114" s="152">
        <v>450</v>
      </c>
      <c r="L114" s="139"/>
      <c r="M114" s="153">
        <v>500</v>
      </c>
    </row>
    <row r="115" spans="1:13" s="50" customFormat="1" ht="15.75">
      <c r="A115" s="88"/>
      <c r="B115" s="88"/>
      <c r="C115" s="104" t="s">
        <v>289</v>
      </c>
      <c r="D115" s="88">
        <v>632003</v>
      </c>
      <c r="E115" s="104"/>
      <c r="F115" s="44" t="s">
        <v>290</v>
      </c>
      <c r="G115" s="139"/>
      <c r="H115" s="139"/>
      <c r="I115" s="152">
        <v>100</v>
      </c>
      <c r="J115" s="139"/>
      <c r="K115" s="152">
        <v>120</v>
      </c>
      <c r="L115" s="139"/>
      <c r="M115" s="160">
        <v>140</v>
      </c>
    </row>
    <row r="116" spans="1:13" s="50" customFormat="1" ht="15.75">
      <c r="A116" s="88"/>
      <c r="B116" s="88" t="s">
        <v>206</v>
      </c>
      <c r="C116" s="104"/>
      <c r="D116" s="88"/>
      <c r="E116" s="104"/>
      <c r="F116" s="44" t="s">
        <v>144</v>
      </c>
      <c r="G116" s="139"/>
      <c r="H116" s="139"/>
      <c r="I116" s="156">
        <v>400</v>
      </c>
      <c r="J116" s="139"/>
      <c r="K116" s="156">
        <v>440</v>
      </c>
      <c r="L116" s="139"/>
      <c r="M116" s="156">
        <v>490</v>
      </c>
    </row>
    <row r="117" spans="1:13" s="50" customFormat="1" ht="15.75">
      <c r="A117" s="87" t="s">
        <v>120</v>
      </c>
      <c r="B117" s="87"/>
      <c r="C117" s="113"/>
      <c r="D117" s="87"/>
      <c r="E117" s="113"/>
      <c r="F117" s="127" t="s">
        <v>26</v>
      </c>
      <c r="G117" s="139"/>
      <c r="H117" s="139"/>
      <c r="I117" s="156">
        <v>39675</v>
      </c>
      <c r="J117" s="139"/>
      <c r="K117" s="156">
        <v>40740</v>
      </c>
      <c r="L117" s="139"/>
      <c r="M117" s="156">
        <v>43390</v>
      </c>
    </row>
    <row r="118" spans="1:13" s="68" customFormat="1" ht="18.75">
      <c r="A118" s="89" t="s">
        <v>121</v>
      </c>
      <c r="B118" s="89"/>
      <c r="C118" s="105"/>
      <c r="D118" s="89"/>
      <c r="E118" s="106"/>
      <c r="F118" s="57" t="s">
        <v>324</v>
      </c>
      <c r="G118" s="142"/>
      <c r="H118" s="142"/>
      <c r="I118" s="156"/>
      <c r="J118" s="142"/>
      <c r="K118" s="156"/>
      <c r="L118" s="142"/>
      <c r="M118" s="152"/>
    </row>
    <row r="119" spans="1:13" ht="18.75">
      <c r="A119" s="89"/>
      <c r="B119" s="89" t="s">
        <v>195</v>
      </c>
      <c r="C119" s="105"/>
      <c r="D119" s="89"/>
      <c r="E119" s="106"/>
      <c r="F119" s="71" t="s">
        <v>207</v>
      </c>
      <c r="G119" s="144"/>
      <c r="H119" s="136"/>
      <c r="I119" s="153"/>
      <c r="J119" s="143"/>
      <c r="K119" s="153"/>
      <c r="L119" s="143"/>
      <c r="M119" s="152"/>
    </row>
    <row r="120" spans="1:13" ht="18.75">
      <c r="A120" s="89"/>
      <c r="B120" s="89" t="s">
        <v>354</v>
      </c>
      <c r="C120" s="105"/>
      <c r="D120" s="89"/>
      <c r="E120" s="106"/>
      <c r="F120" s="71" t="s">
        <v>355</v>
      </c>
      <c r="G120" s="144"/>
      <c r="H120" s="136"/>
      <c r="I120" s="153"/>
      <c r="J120" s="143"/>
      <c r="K120" s="153"/>
      <c r="L120" s="143"/>
      <c r="M120" s="152"/>
    </row>
    <row r="121" spans="1:13" ht="18.75">
      <c r="A121" s="89"/>
      <c r="B121" s="89"/>
      <c r="C121" s="105" t="s">
        <v>28</v>
      </c>
      <c r="D121" s="89"/>
      <c r="E121" s="106"/>
      <c r="F121" s="275" t="s">
        <v>356</v>
      </c>
      <c r="G121" s="144"/>
      <c r="H121" s="136"/>
      <c r="I121" s="153">
        <v>1000</v>
      </c>
      <c r="J121" s="143"/>
      <c r="K121" s="153">
        <v>1300</v>
      </c>
      <c r="L121" s="143"/>
      <c r="M121" s="152">
        <v>1500</v>
      </c>
    </row>
    <row r="122" spans="1:13" ht="18.75">
      <c r="A122" s="89"/>
      <c r="B122" s="89"/>
      <c r="C122" s="105"/>
      <c r="D122" s="89"/>
      <c r="E122" s="106"/>
      <c r="F122" s="275" t="s">
        <v>359</v>
      </c>
      <c r="G122" s="144"/>
      <c r="H122" s="136"/>
      <c r="I122" s="153">
        <v>3000</v>
      </c>
      <c r="J122" s="143"/>
      <c r="K122" s="153">
        <v>3500</v>
      </c>
      <c r="L122" s="143"/>
      <c r="M122" s="152">
        <v>3500</v>
      </c>
    </row>
    <row r="123" spans="1:13" ht="16.5">
      <c r="A123" s="90"/>
      <c r="B123" s="90"/>
      <c r="C123" s="105"/>
      <c r="D123" s="90">
        <v>637005</v>
      </c>
      <c r="E123" s="106"/>
      <c r="F123" s="58" t="s">
        <v>319</v>
      </c>
      <c r="G123" s="137"/>
      <c r="H123" s="138"/>
      <c r="I123" s="153">
        <v>6000</v>
      </c>
      <c r="J123" s="143"/>
      <c r="K123" s="153">
        <v>7000</v>
      </c>
      <c r="L123" s="143"/>
      <c r="M123" s="152">
        <v>8000</v>
      </c>
    </row>
    <row r="124" spans="1:13" s="68" customFormat="1" ht="16.5">
      <c r="A124" s="89" t="s">
        <v>121</v>
      </c>
      <c r="B124" s="89" t="s">
        <v>28</v>
      </c>
      <c r="C124" s="124"/>
      <c r="D124" s="89"/>
      <c r="E124" s="125"/>
      <c r="F124" s="126" t="s">
        <v>26</v>
      </c>
      <c r="G124" s="139"/>
      <c r="H124" s="140"/>
      <c r="I124" s="157">
        <v>10000</v>
      </c>
      <c r="J124" s="140"/>
      <c r="K124" s="157">
        <v>11800</v>
      </c>
      <c r="L124" s="140"/>
      <c r="M124" s="157">
        <v>12000</v>
      </c>
    </row>
    <row r="125" spans="1:13" ht="18.75">
      <c r="A125" s="179" t="s">
        <v>122</v>
      </c>
      <c r="B125" s="179"/>
      <c r="C125" s="180"/>
      <c r="D125" s="179"/>
      <c r="E125" s="181"/>
      <c r="F125" s="182" t="s">
        <v>243</v>
      </c>
      <c r="G125" s="142"/>
      <c r="H125" s="172"/>
      <c r="I125" s="163"/>
      <c r="J125" s="159"/>
      <c r="K125" s="160"/>
      <c r="L125" s="159"/>
      <c r="M125" s="152"/>
    </row>
    <row r="126" spans="1:13" ht="49.5">
      <c r="A126" s="179"/>
      <c r="B126" s="179" t="s">
        <v>130</v>
      </c>
      <c r="C126" s="271"/>
      <c r="D126" s="179"/>
      <c r="E126" s="181"/>
      <c r="F126" s="183" t="s">
        <v>208</v>
      </c>
      <c r="G126" s="144"/>
      <c r="H126" s="136"/>
      <c r="I126" s="153"/>
      <c r="J126" s="143"/>
      <c r="K126" s="153"/>
      <c r="L126" s="143"/>
      <c r="M126" s="153"/>
    </row>
    <row r="127" spans="1:13" ht="16.5">
      <c r="A127" s="184"/>
      <c r="B127" s="184"/>
      <c r="C127" s="181" t="s">
        <v>299</v>
      </c>
      <c r="D127" s="184">
        <v>635006</v>
      </c>
      <c r="E127" s="181"/>
      <c r="F127" s="185" t="s">
        <v>170</v>
      </c>
      <c r="G127" s="137"/>
      <c r="H127" s="138"/>
      <c r="I127" s="153">
        <v>300</v>
      </c>
      <c r="J127" s="143"/>
      <c r="K127" s="153">
        <v>400</v>
      </c>
      <c r="L127" s="143"/>
      <c r="M127" s="153">
        <v>500</v>
      </c>
    </row>
    <row r="128" spans="1:13" s="68" customFormat="1" ht="16.5">
      <c r="A128" s="184"/>
      <c r="B128" s="184"/>
      <c r="C128" s="181" t="s">
        <v>299</v>
      </c>
      <c r="D128" s="184">
        <v>637004</v>
      </c>
      <c r="E128" s="181"/>
      <c r="F128" s="185" t="s">
        <v>209</v>
      </c>
      <c r="G128" s="137"/>
      <c r="H128" s="138"/>
      <c r="I128" s="153">
        <v>7000</v>
      </c>
      <c r="J128" s="143"/>
      <c r="K128" s="153">
        <v>9000</v>
      </c>
      <c r="L128" s="143"/>
      <c r="M128" s="153">
        <v>9000</v>
      </c>
    </row>
    <row r="129" spans="1:13" s="68" customFormat="1" ht="16.5">
      <c r="A129" s="179" t="s">
        <v>122</v>
      </c>
      <c r="B129" s="184"/>
      <c r="C129" s="181"/>
      <c r="D129" s="184"/>
      <c r="E129" s="181"/>
      <c r="F129" s="186" t="s">
        <v>26</v>
      </c>
      <c r="G129" s="139"/>
      <c r="H129" s="140"/>
      <c r="I129" s="157">
        <f>SUM(I127:I128)</f>
        <v>7300</v>
      </c>
      <c r="J129" s="140"/>
      <c r="K129" s="157">
        <v>9400</v>
      </c>
      <c r="L129" s="140"/>
      <c r="M129" s="157">
        <v>9500</v>
      </c>
    </row>
    <row r="130" spans="1:13" ht="56.25">
      <c r="A130" s="178" t="s">
        <v>123</v>
      </c>
      <c r="B130" s="91" t="s">
        <v>28</v>
      </c>
      <c r="C130" s="133"/>
      <c r="D130" s="91"/>
      <c r="E130" s="133"/>
      <c r="F130" s="59" t="s">
        <v>325</v>
      </c>
      <c r="G130" s="139"/>
      <c r="H130" s="159"/>
      <c r="I130" s="160" t="s">
        <v>28</v>
      </c>
      <c r="J130" s="159"/>
      <c r="K130" s="160"/>
      <c r="L130" s="159"/>
      <c r="M130" s="153"/>
    </row>
    <row r="131" spans="1:13" ht="31.5">
      <c r="A131" s="92"/>
      <c r="B131" s="91" t="s">
        <v>131</v>
      </c>
      <c r="C131" s="107"/>
      <c r="D131" s="92" t="s">
        <v>28</v>
      </c>
      <c r="E131" s="107"/>
      <c r="F131" s="134" t="s">
        <v>276</v>
      </c>
      <c r="G131" s="139"/>
      <c r="H131" s="159"/>
      <c r="I131" s="160"/>
      <c r="J131" s="159"/>
      <c r="K131" s="160"/>
      <c r="L131" s="159"/>
      <c r="M131" s="160"/>
    </row>
    <row r="132" spans="1:13" s="68" customFormat="1" ht="16.5">
      <c r="A132" s="91"/>
      <c r="B132" s="91"/>
      <c r="C132" s="133"/>
      <c r="D132" s="92">
        <v>711001</v>
      </c>
      <c r="E132" s="133"/>
      <c r="F132" s="60" t="s">
        <v>210</v>
      </c>
      <c r="G132" s="139"/>
      <c r="H132" s="159"/>
      <c r="I132" s="160">
        <v>0</v>
      </c>
      <c r="J132" s="159"/>
      <c r="K132" s="160">
        <v>0</v>
      </c>
      <c r="L132" s="159"/>
      <c r="M132" s="153">
        <v>0</v>
      </c>
    </row>
    <row r="133" spans="1:13" ht="15.75">
      <c r="A133" s="91"/>
      <c r="B133" s="92" t="s">
        <v>131</v>
      </c>
      <c r="C133" s="133"/>
      <c r="D133" s="92"/>
      <c r="E133" s="133"/>
      <c r="F133" s="60" t="s">
        <v>144</v>
      </c>
      <c r="G133" s="139"/>
      <c r="H133" s="139"/>
      <c r="I133" s="152">
        <v>0</v>
      </c>
      <c r="J133" s="142"/>
      <c r="K133" s="152">
        <v>0</v>
      </c>
      <c r="L133" s="142"/>
      <c r="M133" s="153">
        <v>0</v>
      </c>
    </row>
    <row r="134" spans="1:13" ht="15.75">
      <c r="A134" s="91"/>
      <c r="B134" s="91" t="s">
        <v>198</v>
      </c>
      <c r="C134" s="133"/>
      <c r="D134" s="92"/>
      <c r="E134" s="133"/>
      <c r="F134" s="134" t="s">
        <v>211</v>
      </c>
      <c r="G134" s="139"/>
      <c r="H134" s="139"/>
      <c r="I134" s="152"/>
      <c r="J134" s="142"/>
      <c r="K134" s="156"/>
      <c r="L134" s="142"/>
      <c r="M134" s="153"/>
    </row>
    <row r="135" spans="1:13" ht="15.75">
      <c r="A135" s="91"/>
      <c r="B135" s="91"/>
      <c r="C135" s="107" t="s">
        <v>278</v>
      </c>
      <c r="D135" s="92">
        <v>632001</v>
      </c>
      <c r="E135" s="92"/>
      <c r="F135" s="60" t="s">
        <v>279</v>
      </c>
      <c r="G135" s="139"/>
      <c r="H135" s="139"/>
      <c r="I135" s="152">
        <v>250</v>
      </c>
      <c r="J135" s="142"/>
      <c r="K135" s="152">
        <v>260</v>
      </c>
      <c r="L135" s="142"/>
      <c r="M135" s="160">
        <v>270</v>
      </c>
    </row>
    <row r="136" spans="1:13" ht="15.75">
      <c r="A136" s="91"/>
      <c r="B136" s="91"/>
      <c r="C136" s="107" t="s">
        <v>278</v>
      </c>
      <c r="D136" s="92">
        <v>632002</v>
      </c>
      <c r="E136" s="133"/>
      <c r="F136" s="60" t="s">
        <v>280</v>
      </c>
      <c r="G136" s="139"/>
      <c r="H136" s="139"/>
      <c r="I136" s="152">
        <v>20</v>
      </c>
      <c r="J136" s="142"/>
      <c r="K136" s="152">
        <v>22</v>
      </c>
      <c r="L136" s="142"/>
      <c r="M136" s="160">
        <v>25</v>
      </c>
    </row>
    <row r="137" spans="1:13" ht="15.75">
      <c r="A137" s="91"/>
      <c r="B137" s="91"/>
      <c r="C137" s="107" t="s">
        <v>278</v>
      </c>
      <c r="D137" s="92">
        <v>633006</v>
      </c>
      <c r="E137" s="133"/>
      <c r="F137" s="60" t="s">
        <v>170</v>
      </c>
      <c r="G137" s="139"/>
      <c r="H137" s="139"/>
      <c r="I137" s="152">
        <v>200</v>
      </c>
      <c r="J137" s="142"/>
      <c r="K137" s="152">
        <v>220</v>
      </c>
      <c r="L137" s="142"/>
      <c r="M137" s="160">
        <v>220</v>
      </c>
    </row>
    <row r="138" spans="1:13" ht="15.75">
      <c r="A138" s="91"/>
      <c r="B138" s="91"/>
      <c r="C138" s="107" t="s">
        <v>278</v>
      </c>
      <c r="D138" s="92">
        <v>643010</v>
      </c>
      <c r="E138" s="133"/>
      <c r="F138" s="60" t="s">
        <v>281</v>
      </c>
      <c r="G138" s="139"/>
      <c r="H138" s="139"/>
      <c r="I138" s="152">
        <v>50</v>
      </c>
      <c r="J138" s="142"/>
      <c r="K138" s="152">
        <v>50</v>
      </c>
      <c r="L138" s="142"/>
      <c r="M138" s="160">
        <v>50</v>
      </c>
    </row>
    <row r="139" spans="1:13" ht="15.75">
      <c r="A139" s="91"/>
      <c r="B139" s="91"/>
      <c r="C139" s="107" t="s">
        <v>278</v>
      </c>
      <c r="D139" s="92">
        <v>635006</v>
      </c>
      <c r="E139" s="133"/>
      <c r="F139" s="60" t="s">
        <v>282</v>
      </c>
      <c r="G139" s="139"/>
      <c r="H139" s="139"/>
      <c r="I139" s="152">
        <v>0</v>
      </c>
      <c r="J139" s="142"/>
      <c r="K139" s="152">
        <v>0</v>
      </c>
      <c r="L139" s="142"/>
      <c r="M139" s="160">
        <v>1000</v>
      </c>
    </row>
    <row r="140" spans="1:13" ht="15.75">
      <c r="A140" s="91"/>
      <c r="B140" s="92" t="s">
        <v>198</v>
      </c>
      <c r="C140" s="133"/>
      <c r="D140" s="92"/>
      <c r="E140" s="133"/>
      <c r="F140" s="60" t="s">
        <v>144</v>
      </c>
      <c r="G140" s="139"/>
      <c r="H140" s="139"/>
      <c r="I140" s="156">
        <f>SUM(I135:I139)</f>
        <v>520</v>
      </c>
      <c r="J140" s="142"/>
      <c r="K140" s="156">
        <v>552</v>
      </c>
      <c r="L140" s="142"/>
      <c r="M140" s="163">
        <v>1565</v>
      </c>
    </row>
    <row r="141" spans="1:13" ht="47.25">
      <c r="A141" s="91"/>
      <c r="B141" s="91" t="s">
        <v>200</v>
      </c>
      <c r="C141" s="133"/>
      <c r="D141" s="92"/>
      <c r="E141" s="133"/>
      <c r="F141" s="134" t="s">
        <v>212</v>
      </c>
      <c r="G141" s="139"/>
      <c r="H141" s="139"/>
      <c r="I141" s="152"/>
      <c r="J141" s="142"/>
      <c r="K141" s="156"/>
      <c r="L141" s="142"/>
      <c r="M141" s="156"/>
    </row>
    <row r="142" spans="1:13" ht="15.75">
      <c r="A142" s="91"/>
      <c r="B142" s="91"/>
      <c r="C142" s="107" t="s">
        <v>300</v>
      </c>
      <c r="D142" s="92">
        <v>632001</v>
      </c>
      <c r="E142" s="133"/>
      <c r="F142" s="60" t="s">
        <v>213</v>
      </c>
      <c r="G142" s="139"/>
      <c r="H142" s="139"/>
      <c r="I142" s="152">
        <v>840</v>
      </c>
      <c r="J142" s="142"/>
      <c r="K142" s="152">
        <v>870</v>
      </c>
      <c r="L142" s="142"/>
      <c r="M142" s="152">
        <v>900</v>
      </c>
    </row>
    <row r="143" spans="1:13" ht="15.75">
      <c r="A143" s="91"/>
      <c r="B143" s="91"/>
      <c r="C143" s="107" t="s">
        <v>300</v>
      </c>
      <c r="D143" s="92">
        <v>635006</v>
      </c>
      <c r="E143" s="133"/>
      <c r="F143" s="60" t="s">
        <v>277</v>
      </c>
      <c r="G143" s="139"/>
      <c r="H143" s="139"/>
      <c r="I143" s="152">
        <v>560</v>
      </c>
      <c r="J143" s="142"/>
      <c r="K143" s="152">
        <v>2000</v>
      </c>
      <c r="L143" s="142"/>
      <c r="M143" s="152">
        <v>3000</v>
      </c>
    </row>
    <row r="144" spans="1:13" ht="15.75">
      <c r="A144" s="91"/>
      <c r="B144" s="92" t="s">
        <v>200</v>
      </c>
      <c r="C144" s="107"/>
      <c r="D144" s="92"/>
      <c r="E144" s="133"/>
      <c r="F144" s="60" t="s">
        <v>144</v>
      </c>
      <c r="G144" s="139"/>
      <c r="H144" s="139"/>
      <c r="I144" s="156">
        <f>SUM(I142:I143)</f>
        <v>1400</v>
      </c>
      <c r="J144" s="142"/>
      <c r="K144" s="156">
        <v>2870</v>
      </c>
      <c r="L144" s="142"/>
      <c r="M144" s="156">
        <v>3900</v>
      </c>
    </row>
    <row r="145" spans="1:13" ht="15.75">
      <c r="A145" s="91" t="s">
        <v>123</v>
      </c>
      <c r="B145" s="92"/>
      <c r="C145" s="107"/>
      <c r="D145" s="92"/>
      <c r="E145" s="107"/>
      <c r="F145" s="134" t="s">
        <v>26</v>
      </c>
      <c r="G145" s="139"/>
      <c r="H145" s="139"/>
      <c r="I145" s="156">
        <f>I133+I140+I144</f>
        <v>1920</v>
      </c>
      <c r="J145" s="142"/>
      <c r="K145" s="156">
        <v>3422</v>
      </c>
      <c r="L145" s="142"/>
      <c r="M145" s="156">
        <v>4465</v>
      </c>
    </row>
    <row r="146" spans="1:13" ht="56.25">
      <c r="A146" s="187" t="s">
        <v>124</v>
      </c>
      <c r="B146" s="187"/>
      <c r="C146" s="188"/>
      <c r="D146" s="187"/>
      <c r="E146" s="188"/>
      <c r="F146" s="189" t="s">
        <v>242</v>
      </c>
      <c r="G146" s="139"/>
      <c r="H146" s="159"/>
      <c r="I146" s="163"/>
      <c r="J146" s="159"/>
      <c r="K146" s="160"/>
      <c r="L146" s="159"/>
      <c r="M146" s="156"/>
    </row>
    <row r="147" spans="1:13" ht="33">
      <c r="A147" s="187" t="s">
        <v>28</v>
      </c>
      <c r="B147" s="187" t="s">
        <v>132</v>
      </c>
      <c r="C147" s="272"/>
      <c r="D147" s="187"/>
      <c r="E147" s="188"/>
      <c r="F147" s="190" t="s">
        <v>214</v>
      </c>
      <c r="G147" s="144"/>
      <c r="H147" s="136"/>
      <c r="I147" s="153"/>
      <c r="J147" s="143"/>
      <c r="K147" s="153"/>
      <c r="L147" s="143"/>
      <c r="M147" s="156"/>
    </row>
    <row r="148" spans="1:13" ht="16.5">
      <c r="A148" s="191"/>
      <c r="B148" s="191"/>
      <c r="C148" s="188" t="s">
        <v>301</v>
      </c>
      <c r="D148" s="192">
        <v>642000</v>
      </c>
      <c r="E148" s="188"/>
      <c r="F148" s="193" t="s">
        <v>215</v>
      </c>
      <c r="G148" s="137"/>
      <c r="H148" s="138"/>
      <c r="I148" s="153">
        <v>5000</v>
      </c>
      <c r="J148" s="143"/>
      <c r="K148" s="153">
        <v>2500</v>
      </c>
      <c r="L148" s="143"/>
      <c r="M148" s="152">
        <v>2500</v>
      </c>
    </row>
    <row r="149" spans="1:13" s="121" customFormat="1" ht="15.75">
      <c r="A149" s="187" t="s">
        <v>124</v>
      </c>
      <c r="B149" s="191" t="s">
        <v>28</v>
      </c>
      <c r="C149" s="188"/>
      <c r="D149" s="192" t="s">
        <v>28</v>
      </c>
      <c r="E149" s="188"/>
      <c r="F149" s="194" t="s">
        <v>26</v>
      </c>
      <c r="G149" s="139"/>
      <c r="H149" s="140"/>
      <c r="I149" s="157">
        <f>SUM(I148)</f>
        <v>5000</v>
      </c>
      <c r="J149" s="140"/>
      <c r="K149" s="157">
        <v>2500</v>
      </c>
      <c r="L149" s="140"/>
      <c r="M149" s="156">
        <v>2500</v>
      </c>
    </row>
    <row r="150" spans="1:13" s="68" customFormat="1" ht="37.5">
      <c r="A150" s="200" t="s">
        <v>216</v>
      </c>
      <c r="B150" s="201"/>
      <c r="C150" s="202"/>
      <c r="D150" s="203" t="s">
        <v>28</v>
      </c>
      <c r="E150" s="202"/>
      <c r="F150" s="204" t="s">
        <v>326</v>
      </c>
      <c r="G150" s="139"/>
      <c r="H150" s="139"/>
      <c r="I150" s="152"/>
      <c r="J150" s="139"/>
      <c r="K150" s="152"/>
      <c r="L150" s="139"/>
      <c r="M150" s="156"/>
    </row>
    <row r="151" spans="1:13" ht="31.5">
      <c r="A151" s="205"/>
      <c r="B151" s="205" t="s">
        <v>217</v>
      </c>
      <c r="C151" s="202"/>
      <c r="D151" s="203"/>
      <c r="E151" s="202"/>
      <c r="F151" s="206" t="s">
        <v>218</v>
      </c>
      <c r="G151" s="137"/>
      <c r="H151" s="138"/>
      <c r="I151" s="153" t="s">
        <v>28</v>
      </c>
      <c r="J151" s="143"/>
      <c r="K151" s="153"/>
      <c r="L151" s="143"/>
      <c r="M151" s="160"/>
    </row>
    <row r="152" spans="1:13" ht="16.5">
      <c r="A152" s="205"/>
      <c r="B152" s="205"/>
      <c r="C152" s="202" t="s">
        <v>329</v>
      </c>
      <c r="D152" s="203">
        <v>633006</v>
      </c>
      <c r="E152" s="202"/>
      <c r="F152" s="207" t="s">
        <v>330</v>
      </c>
      <c r="G152" s="137"/>
      <c r="H152" s="138"/>
      <c r="I152" s="153">
        <v>300</v>
      </c>
      <c r="J152" s="143"/>
      <c r="K152" s="153">
        <v>400</v>
      </c>
      <c r="L152" s="143"/>
      <c r="M152" s="160">
        <v>1500</v>
      </c>
    </row>
    <row r="153" spans="1:13" ht="16.5">
      <c r="A153" s="205"/>
      <c r="B153" s="205"/>
      <c r="C153" s="202" t="s">
        <v>329</v>
      </c>
      <c r="D153" s="203">
        <v>637002</v>
      </c>
      <c r="E153" s="202"/>
      <c r="F153" s="207" t="s">
        <v>353</v>
      </c>
      <c r="G153" s="137"/>
      <c r="H153" s="138"/>
      <c r="I153" s="153">
        <v>800</v>
      </c>
      <c r="J153" s="143"/>
      <c r="K153" s="153">
        <v>900</v>
      </c>
      <c r="L153" s="143"/>
      <c r="M153" s="160">
        <v>1000</v>
      </c>
    </row>
    <row r="154" spans="1:13" ht="16.5">
      <c r="A154" s="205"/>
      <c r="B154" s="205"/>
      <c r="C154" s="202" t="s">
        <v>329</v>
      </c>
      <c r="D154" s="203">
        <v>637004</v>
      </c>
      <c r="E154" s="202"/>
      <c r="F154" s="207" t="s">
        <v>179</v>
      </c>
      <c r="G154" s="137"/>
      <c r="H154" s="138"/>
      <c r="I154" s="153">
        <v>5500</v>
      </c>
      <c r="J154" s="143"/>
      <c r="K154" s="153">
        <v>500</v>
      </c>
      <c r="L154" s="143"/>
      <c r="M154" s="160">
        <v>500</v>
      </c>
    </row>
    <row r="155" spans="1:13" ht="15.75">
      <c r="A155" s="205"/>
      <c r="B155" s="205"/>
      <c r="C155" s="202" t="s">
        <v>329</v>
      </c>
      <c r="D155" s="203">
        <v>633011</v>
      </c>
      <c r="E155" s="202"/>
      <c r="F155" s="207" t="s">
        <v>219</v>
      </c>
      <c r="G155" s="139"/>
      <c r="H155" s="140"/>
      <c r="I155" s="153">
        <v>800</v>
      </c>
      <c r="J155" s="140"/>
      <c r="K155" s="153">
        <v>800</v>
      </c>
      <c r="L155" s="140"/>
      <c r="M155" s="153">
        <v>800</v>
      </c>
    </row>
    <row r="156" spans="1:13" s="121" customFormat="1" ht="15.75">
      <c r="A156" s="201"/>
      <c r="B156" s="201" t="s">
        <v>217</v>
      </c>
      <c r="C156" s="208"/>
      <c r="D156" s="203"/>
      <c r="E156" s="202"/>
      <c r="F156" s="207" t="s">
        <v>220</v>
      </c>
      <c r="G156" s="139"/>
      <c r="H156" s="139"/>
      <c r="I156" s="156">
        <f>SUM(I152:I155)</f>
        <v>7400</v>
      </c>
      <c r="J156" s="139"/>
      <c r="K156" s="156">
        <v>2600</v>
      </c>
      <c r="L156" s="139"/>
      <c r="M156" s="157">
        <v>3800</v>
      </c>
    </row>
    <row r="157" spans="1:13" s="45" customFormat="1" ht="18.75">
      <c r="A157" s="201"/>
      <c r="B157" s="201" t="s">
        <v>221</v>
      </c>
      <c r="C157" s="210"/>
      <c r="D157" s="203"/>
      <c r="E157" s="202"/>
      <c r="F157" s="206" t="s">
        <v>199</v>
      </c>
      <c r="G157" s="137"/>
      <c r="H157" s="137"/>
      <c r="I157" s="160"/>
      <c r="J157" s="162"/>
      <c r="K157" s="163"/>
      <c r="L157" s="162"/>
      <c r="M157" s="153"/>
    </row>
    <row r="158" spans="1:13" s="68" customFormat="1" ht="18.75">
      <c r="A158" s="201"/>
      <c r="B158" s="201"/>
      <c r="C158" s="209" t="s">
        <v>303</v>
      </c>
      <c r="D158" s="203">
        <v>632001</v>
      </c>
      <c r="E158" s="202"/>
      <c r="F158" s="207" t="s">
        <v>190</v>
      </c>
      <c r="G158" s="144" t="s">
        <v>28</v>
      </c>
      <c r="H158" s="136"/>
      <c r="I158" s="153">
        <v>0</v>
      </c>
      <c r="J158" s="143"/>
      <c r="K158" s="153">
        <v>0</v>
      </c>
      <c r="L158" s="143"/>
      <c r="M158" s="152">
        <v>0</v>
      </c>
    </row>
    <row r="159" spans="1:13" ht="16.5">
      <c r="A159" s="205"/>
      <c r="B159" s="205"/>
      <c r="C159" s="209" t="s">
        <v>303</v>
      </c>
      <c r="D159" s="203">
        <v>637027</v>
      </c>
      <c r="E159" s="202"/>
      <c r="F159" s="207" t="s">
        <v>183</v>
      </c>
      <c r="G159" s="137"/>
      <c r="H159" s="138"/>
      <c r="I159" s="153">
        <v>33</v>
      </c>
      <c r="J159" s="143"/>
      <c r="K159" s="153">
        <v>33</v>
      </c>
      <c r="L159" s="143"/>
      <c r="M159" s="153">
        <v>33</v>
      </c>
    </row>
    <row r="160" spans="1:13" ht="15.75">
      <c r="A160" s="205"/>
      <c r="B160" s="205" t="s">
        <v>221</v>
      </c>
      <c r="C160" s="209"/>
      <c r="D160" s="203"/>
      <c r="E160" s="202"/>
      <c r="F160" s="207" t="s">
        <v>144</v>
      </c>
      <c r="G160" s="139"/>
      <c r="H160" s="140"/>
      <c r="I160" s="157">
        <f>SUM(I158:I159)</f>
        <v>33</v>
      </c>
      <c r="J160" s="140"/>
      <c r="K160" s="157">
        <v>33</v>
      </c>
      <c r="L160" s="140"/>
      <c r="M160" s="157">
        <v>33</v>
      </c>
    </row>
    <row r="161" spans="1:13" ht="15.75">
      <c r="A161" s="205"/>
      <c r="B161" s="201" t="s">
        <v>222</v>
      </c>
      <c r="C161" s="210"/>
      <c r="D161" s="203"/>
      <c r="E161" s="202"/>
      <c r="F161" s="206" t="s">
        <v>197</v>
      </c>
      <c r="G161" s="139"/>
      <c r="H161" s="139"/>
      <c r="I161" s="152"/>
      <c r="J161" s="159"/>
      <c r="K161" s="160"/>
      <c r="L161" s="159"/>
      <c r="M161" s="152"/>
    </row>
    <row r="162" spans="1:13" ht="15.75">
      <c r="A162" s="205"/>
      <c r="B162" s="205"/>
      <c r="C162" s="209" t="s">
        <v>302</v>
      </c>
      <c r="D162" s="203">
        <v>717000</v>
      </c>
      <c r="E162" s="202"/>
      <c r="F162" s="207" t="s">
        <v>223</v>
      </c>
      <c r="G162" s="139"/>
      <c r="H162" s="159"/>
      <c r="I162" s="160">
        <v>0</v>
      </c>
      <c r="J162" s="159"/>
      <c r="K162" s="160">
        <v>10000</v>
      </c>
      <c r="L162" s="159"/>
      <c r="M162" s="153">
        <v>0</v>
      </c>
    </row>
    <row r="163" spans="1:13" ht="15.75">
      <c r="A163" s="205"/>
      <c r="B163" s="205" t="s">
        <v>222</v>
      </c>
      <c r="C163" s="209"/>
      <c r="D163" s="203"/>
      <c r="E163" s="202"/>
      <c r="F163" s="207" t="s">
        <v>144</v>
      </c>
      <c r="G163" s="139"/>
      <c r="H163" s="159"/>
      <c r="I163" s="160">
        <f>SUM(I162:I162)</f>
        <v>0</v>
      </c>
      <c r="J163" s="159"/>
      <c r="K163" s="160">
        <v>0</v>
      </c>
      <c r="L163" s="159"/>
      <c r="M163" s="153">
        <v>0</v>
      </c>
    </row>
    <row r="164" spans="1:13" ht="15.75">
      <c r="A164" s="201" t="s">
        <v>216</v>
      </c>
      <c r="B164" s="201"/>
      <c r="C164" s="210"/>
      <c r="D164" s="211"/>
      <c r="E164" s="208"/>
      <c r="F164" s="206" t="s">
        <v>26</v>
      </c>
      <c r="G164" s="139"/>
      <c r="H164" s="159"/>
      <c r="I164" s="163">
        <f>I156+I160+I163</f>
        <v>7433</v>
      </c>
      <c r="J164" s="159"/>
      <c r="K164" s="163">
        <v>10000</v>
      </c>
      <c r="L164" s="159"/>
      <c r="M164" s="157">
        <v>3833</v>
      </c>
    </row>
    <row r="165" spans="1:13" ht="18.75">
      <c r="A165" s="175" t="s">
        <v>224</v>
      </c>
      <c r="B165" s="175"/>
      <c r="C165" s="197"/>
      <c r="D165" s="198" t="s">
        <v>28</v>
      </c>
      <c r="E165" s="199"/>
      <c r="F165" s="65" t="s">
        <v>241</v>
      </c>
      <c r="G165" s="139"/>
      <c r="H165" s="159"/>
      <c r="I165" s="160"/>
      <c r="J165" s="159"/>
      <c r="K165" s="160"/>
      <c r="L165" s="159"/>
      <c r="M165" s="160"/>
    </row>
    <row r="166" spans="1:13" ht="47.25">
      <c r="A166" s="97"/>
      <c r="B166" s="97" t="s">
        <v>225</v>
      </c>
      <c r="C166" s="111"/>
      <c r="D166" s="174" t="s">
        <v>28</v>
      </c>
      <c r="E166" s="112"/>
      <c r="F166" s="177" t="s">
        <v>226</v>
      </c>
      <c r="G166" s="139"/>
      <c r="H166" s="159"/>
      <c r="I166" s="160"/>
      <c r="J166" s="159"/>
      <c r="K166" s="160"/>
      <c r="L166" s="159"/>
      <c r="M166" s="160"/>
    </row>
    <row r="167" spans="1:13" ht="31.5">
      <c r="A167" s="97"/>
      <c r="B167" s="97"/>
      <c r="C167" s="111"/>
      <c r="D167" s="174">
        <v>642000</v>
      </c>
      <c r="E167" s="112"/>
      <c r="F167" s="66" t="s">
        <v>227</v>
      </c>
      <c r="G167" s="139"/>
      <c r="H167" s="159"/>
      <c r="I167" s="160">
        <v>268404</v>
      </c>
      <c r="J167" s="159"/>
      <c r="K167" s="160">
        <v>273325</v>
      </c>
      <c r="L167" s="159"/>
      <c r="M167" s="160">
        <v>277677</v>
      </c>
    </row>
    <row r="168" spans="1:13" ht="31.5">
      <c r="A168" s="97"/>
      <c r="B168" s="97"/>
      <c r="C168" s="111"/>
      <c r="D168" s="174">
        <v>642000</v>
      </c>
      <c r="E168" s="112"/>
      <c r="F168" s="66" t="s">
        <v>228</v>
      </c>
      <c r="G168" s="139"/>
      <c r="H168" s="159"/>
      <c r="I168" s="160">
        <v>80375</v>
      </c>
      <c r="J168" s="159"/>
      <c r="K168" s="160">
        <v>68169</v>
      </c>
      <c r="L168" s="159"/>
      <c r="M168" s="160">
        <v>69783</v>
      </c>
    </row>
    <row r="169" spans="1:13" ht="15.75">
      <c r="A169" s="97"/>
      <c r="B169" s="97"/>
      <c r="C169" s="111"/>
      <c r="D169" s="174" t="s">
        <v>28</v>
      </c>
      <c r="E169" s="112"/>
      <c r="F169" s="66" t="s">
        <v>144</v>
      </c>
      <c r="G169" s="139"/>
      <c r="H169" s="159"/>
      <c r="I169" s="163">
        <f>SUM(I167:I168)</f>
        <v>348779</v>
      </c>
      <c r="J169" s="159"/>
      <c r="K169" s="163">
        <v>341494</v>
      </c>
      <c r="L169" s="159"/>
      <c r="M169" s="163">
        <v>347460</v>
      </c>
    </row>
    <row r="170" spans="1:13" ht="47.25">
      <c r="A170" s="97"/>
      <c r="B170" s="98" t="s">
        <v>229</v>
      </c>
      <c r="C170" s="195"/>
      <c r="D170" s="196" t="s">
        <v>28</v>
      </c>
      <c r="E170" s="132"/>
      <c r="F170" s="177" t="s">
        <v>230</v>
      </c>
      <c r="G170" s="139"/>
      <c r="H170" s="159"/>
      <c r="I170" s="160"/>
      <c r="J170" s="159"/>
      <c r="K170" s="160">
        <v>0</v>
      </c>
      <c r="L170" s="159"/>
      <c r="M170" s="160">
        <v>0</v>
      </c>
    </row>
    <row r="171" spans="1:13" ht="18.75">
      <c r="A171" s="98" t="s">
        <v>28</v>
      </c>
      <c r="B171" s="97"/>
      <c r="C171" s="111" t="s">
        <v>28</v>
      </c>
      <c r="D171" s="175" t="s">
        <v>28</v>
      </c>
      <c r="E171" s="175"/>
      <c r="F171" s="212" t="s">
        <v>320</v>
      </c>
      <c r="G171" s="139"/>
      <c r="H171" s="159"/>
      <c r="I171" s="160">
        <v>300</v>
      </c>
      <c r="J171" s="159"/>
      <c r="K171" s="160">
        <v>400</v>
      </c>
      <c r="L171" s="159"/>
      <c r="M171" s="160">
        <v>400</v>
      </c>
    </row>
    <row r="172" spans="1:13" ht="18.75">
      <c r="A172" s="98"/>
      <c r="B172" s="98" t="s">
        <v>28</v>
      </c>
      <c r="C172" s="111"/>
      <c r="D172" s="98"/>
      <c r="E172" s="112"/>
      <c r="F172" s="66" t="s">
        <v>144</v>
      </c>
      <c r="G172" s="144"/>
      <c r="H172" s="136"/>
      <c r="I172" s="153">
        <f>SUM(I171:I171)</f>
        <v>300</v>
      </c>
      <c r="J172" s="143"/>
      <c r="K172" s="153">
        <v>400</v>
      </c>
      <c r="L172" s="143"/>
      <c r="M172" s="160">
        <v>400</v>
      </c>
    </row>
    <row r="173" spans="1:13" ht="16.5">
      <c r="A173" s="98" t="s">
        <v>224</v>
      </c>
      <c r="B173" s="98"/>
      <c r="C173" s="195"/>
      <c r="D173" s="98" t="s">
        <v>28</v>
      </c>
      <c r="E173" s="132"/>
      <c r="F173" s="177" t="s">
        <v>26</v>
      </c>
      <c r="G173" s="137"/>
      <c r="H173" s="138"/>
      <c r="I173" s="157">
        <f>I169+I172</f>
        <v>349079</v>
      </c>
      <c r="J173" s="143"/>
      <c r="K173" s="157">
        <v>341894</v>
      </c>
      <c r="L173" s="143"/>
      <c r="M173" s="163">
        <v>347860</v>
      </c>
    </row>
    <row r="174" spans="1:13" ht="112.5">
      <c r="A174" s="213" t="s">
        <v>231</v>
      </c>
      <c r="B174" s="213"/>
      <c r="C174" s="214"/>
      <c r="D174" s="213" t="s">
        <v>28</v>
      </c>
      <c r="E174" s="215"/>
      <c r="F174" s="61" t="s">
        <v>327</v>
      </c>
      <c r="G174" s="139"/>
      <c r="H174" s="140"/>
      <c r="I174" s="153"/>
      <c r="J174" s="140"/>
      <c r="K174" s="153"/>
      <c r="L174" s="140"/>
      <c r="M174" s="160"/>
    </row>
    <row r="175" spans="1:13" ht="15.75">
      <c r="A175" s="94"/>
      <c r="B175" s="93" t="s">
        <v>232</v>
      </c>
      <c r="C175" s="128"/>
      <c r="D175" s="93"/>
      <c r="E175" s="129"/>
      <c r="F175" s="130" t="s">
        <v>233</v>
      </c>
      <c r="G175" s="139"/>
      <c r="H175" s="140"/>
      <c r="I175" s="153"/>
      <c r="J175" s="140"/>
      <c r="K175" s="153"/>
      <c r="L175" s="140"/>
      <c r="M175" s="160"/>
    </row>
    <row r="176" spans="1:13" ht="15.75">
      <c r="A176" s="94"/>
      <c r="B176" s="94" t="s">
        <v>28</v>
      </c>
      <c r="C176" s="108"/>
      <c r="D176" s="94">
        <v>611</v>
      </c>
      <c r="E176" s="109"/>
      <c r="F176" s="62" t="s">
        <v>234</v>
      </c>
      <c r="G176" s="139"/>
      <c r="H176" s="140"/>
      <c r="I176" s="153">
        <v>1600</v>
      </c>
      <c r="J176" s="140"/>
      <c r="K176" s="153">
        <v>3500</v>
      </c>
      <c r="L176" s="140"/>
      <c r="M176" s="152">
        <v>4000</v>
      </c>
    </row>
    <row r="177" spans="1:13" ht="15.75">
      <c r="A177" s="93"/>
      <c r="B177" s="93" t="s">
        <v>232</v>
      </c>
      <c r="C177" s="108"/>
      <c r="D177" s="94" t="s">
        <v>28</v>
      </c>
      <c r="E177" s="109"/>
      <c r="F177" s="62" t="s">
        <v>144</v>
      </c>
      <c r="G177" s="139"/>
      <c r="H177" s="140"/>
      <c r="I177" s="157">
        <f>SUM(I176)</f>
        <v>1600</v>
      </c>
      <c r="J177" s="140"/>
      <c r="K177" s="157">
        <v>3500</v>
      </c>
      <c r="L177" s="140"/>
      <c r="M177" s="157">
        <v>4000</v>
      </c>
    </row>
    <row r="178" spans="1:13" ht="47.25">
      <c r="A178" s="94"/>
      <c r="B178" s="93" t="s">
        <v>235</v>
      </c>
      <c r="C178" s="128"/>
      <c r="D178" s="93"/>
      <c r="E178" s="129"/>
      <c r="F178" s="130" t="s">
        <v>237</v>
      </c>
      <c r="G178" s="137"/>
      <c r="H178" s="138"/>
      <c r="I178" s="153"/>
      <c r="J178" s="143"/>
      <c r="K178" s="153"/>
      <c r="L178" s="140"/>
      <c r="M178" s="153"/>
    </row>
    <row r="179" spans="1:13" s="68" customFormat="1" ht="16.5">
      <c r="A179" s="94"/>
      <c r="B179" s="93" t="s">
        <v>28</v>
      </c>
      <c r="C179" s="128"/>
      <c r="D179" s="94">
        <v>634005</v>
      </c>
      <c r="E179" s="129"/>
      <c r="F179" s="62" t="s">
        <v>236</v>
      </c>
      <c r="G179" s="139"/>
      <c r="H179" s="140"/>
      <c r="I179" s="153">
        <v>250</v>
      </c>
      <c r="J179" s="140"/>
      <c r="K179" s="153">
        <v>300</v>
      </c>
      <c r="L179" s="143"/>
      <c r="M179" s="153">
        <v>300</v>
      </c>
    </row>
    <row r="180" spans="1:13" ht="15.75">
      <c r="A180" s="94"/>
      <c r="B180" s="94"/>
      <c r="C180" s="108"/>
      <c r="D180" s="94">
        <v>642002</v>
      </c>
      <c r="E180" s="109"/>
      <c r="F180" s="62" t="s">
        <v>238</v>
      </c>
      <c r="G180" s="139"/>
      <c r="H180" s="159"/>
      <c r="I180" s="160">
        <v>490</v>
      </c>
      <c r="J180" s="159"/>
      <c r="K180" s="153">
        <v>560</v>
      </c>
      <c r="L180" s="140"/>
      <c r="M180" s="153">
        <v>560</v>
      </c>
    </row>
    <row r="181" spans="1:13" ht="15.75">
      <c r="A181" s="94"/>
      <c r="B181" s="94" t="s">
        <v>235</v>
      </c>
      <c r="C181" s="108"/>
      <c r="D181" s="94"/>
      <c r="E181" s="109"/>
      <c r="F181" s="62" t="s">
        <v>144</v>
      </c>
      <c r="G181" s="139"/>
      <c r="H181" s="159"/>
      <c r="I181" s="163">
        <f>SUM(I179:I180)</f>
        <v>740</v>
      </c>
      <c r="J181" s="159"/>
      <c r="K181" s="163">
        <v>860</v>
      </c>
      <c r="L181" s="159"/>
      <c r="M181" s="157">
        <v>860</v>
      </c>
    </row>
    <row r="182" spans="1:13" s="68" customFormat="1" ht="16.5">
      <c r="A182" s="94" t="s">
        <v>231</v>
      </c>
      <c r="B182" s="93" t="s">
        <v>28</v>
      </c>
      <c r="C182" s="128"/>
      <c r="D182" s="93"/>
      <c r="E182" s="129"/>
      <c r="F182" s="130" t="s">
        <v>26</v>
      </c>
      <c r="G182" s="139"/>
      <c r="H182" s="159"/>
      <c r="I182" s="163">
        <f>I177+I181</f>
        <v>2340</v>
      </c>
      <c r="J182" s="159"/>
      <c r="K182" s="163">
        <v>4360</v>
      </c>
      <c r="L182" s="159"/>
      <c r="M182" s="157">
        <v>4860</v>
      </c>
    </row>
    <row r="183" spans="1:13" ht="18.75">
      <c r="A183" s="230" t="s">
        <v>239</v>
      </c>
      <c r="B183" s="230"/>
      <c r="C183" s="231"/>
      <c r="D183" s="230" t="s">
        <v>28</v>
      </c>
      <c r="E183" s="232"/>
      <c r="F183" s="233" t="s">
        <v>240</v>
      </c>
      <c r="G183" s="139"/>
      <c r="H183" s="159"/>
      <c r="I183" s="160"/>
      <c r="J183" s="159"/>
      <c r="K183" s="160"/>
      <c r="L183" s="159"/>
      <c r="M183" s="153"/>
    </row>
    <row r="184" spans="1:13" ht="31.5">
      <c r="A184" s="234"/>
      <c r="B184" s="235" t="s">
        <v>247</v>
      </c>
      <c r="C184" s="236"/>
      <c r="D184" s="235"/>
      <c r="E184" s="237"/>
      <c r="F184" s="238" t="s">
        <v>248</v>
      </c>
      <c r="G184" s="139"/>
      <c r="H184" s="159"/>
      <c r="I184" s="160" t="s">
        <v>28</v>
      </c>
      <c r="J184" s="159"/>
      <c r="K184" s="160"/>
      <c r="L184" s="159"/>
      <c r="M184" s="153"/>
    </row>
    <row r="185" spans="1:13" s="121" customFormat="1" ht="15.75">
      <c r="A185" s="235" t="s">
        <v>28</v>
      </c>
      <c r="B185" s="235"/>
      <c r="C185" s="240" t="s">
        <v>304</v>
      </c>
      <c r="D185" s="234">
        <v>632001</v>
      </c>
      <c r="E185" s="237"/>
      <c r="F185" s="239" t="s">
        <v>190</v>
      </c>
      <c r="G185" s="139"/>
      <c r="H185" s="159"/>
      <c r="I185" s="160">
        <v>1000</v>
      </c>
      <c r="J185" s="159"/>
      <c r="K185" s="160">
        <v>1000</v>
      </c>
      <c r="L185" s="159"/>
      <c r="M185" s="153">
        <v>1000</v>
      </c>
    </row>
    <row r="186" spans="1:13" s="121" customFormat="1" ht="15.75">
      <c r="A186" s="235"/>
      <c r="B186" s="235"/>
      <c r="C186" s="240" t="s">
        <v>304</v>
      </c>
      <c r="D186" s="234">
        <v>632001</v>
      </c>
      <c r="E186" s="237"/>
      <c r="F186" s="239" t="s">
        <v>283</v>
      </c>
      <c r="G186" s="142"/>
      <c r="H186" s="142"/>
      <c r="I186" s="152" t="s">
        <v>28</v>
      </c>
      <c r="J186" s="142"/>
      <c r="K186" s="160">
        <v>0</v>
      </c>
      <c r="L186" s="159"/>
      <c r="M186" s="160">
        <v>0</v>
      </c>
    </row>
    <row r="187" spans="1:13" s="121" customFormat="1" ht="15.75">
      <c r="A187" s="235"/>
      <c r="B187" s="235"/>
      <c r="C187" s="240" t="s">
        <v>304</v>
      </c>
      <c r="D187" s="234">
        <v>635006</v>
      </c>
      <c r="E187" s="241"/>
      <c r="F187" s="239" t="s">
        <v>249</v>
      </c>
      <c r="G187" s="142"/>
      <c r="H187" s="142"/>
      <c r="I187" s="152">
        <v>5000</v>
      </c>
      <c r="J187" s="142"/>
      <c r="K187" s="152">
        <v>5000</v>
      </c>
      <c r="L187" s="142"/>
      <c r="M187" s="160">
        <v>5000</v>
      </c>
    </row>
    <row r="188" spans="1:13" s="121" customFormat="1" ht="18.75">
      <c r="A188" s="235"/>
      <c r="B188" s="236"/>
      <c r="C188" s="240"/>
      <c r="D188" s="236"/>
      <c r="E188" s="241"/>
      <c r="F188" s="242" t="s">
        <v>144</v>
      </c>
      <c r="G188" s="144"/>
      <c r="H188" s="136"/>
      <c r="I188" s="157">
        <f>SUM(I185:I187)</f>
        <v>6000</v>
      </c>
      <c r="J188" s="143"/>
      <c r="K188" s="156">
        <v>6000</v>
      </c>
      <c r="L188" s="142"/>
      <c r="M188" s="163">
        <v>6000</v>
      </c>
    </row>
    <row r="189" spans="1:13" s="121" customFormat="1" ht="56.25">
      <c r="A189" s="222" t="s">
        <v>118</v>
      </c>
      <c r="B189" s="222" t="s">
        <v>89</v>
      </c>
      <c r="C189" s="223"/>
      <c r="D189" s="224" t="s">
        <v>28</v>
      </c>
      <c r="E189" s="225"/>
      <c r="F189" s="63" t="s">
        <v>250</v>
      </c>
      <c r="G189" s="137"/>
      <c r="H189" s="138"/>
      <c r="I189" s="153"/>
      <c r="J189" s="143"/>
      <c r="K189" s="153"/>
      <c r="L189" s="143"/>
      <c r="M189" s="160"/>
    </row>
    <row r="190" spans="1:13" s="121" customFormat="1" ht="47.25">
      <c r="A190" s="95"/>
      <c r="B190" s="226" t="s">
        <v>251</v>
      </c>
      <c r="C190" s="227"/>
      <c r="D190" s="226"/>
      <c r="E190" s="228"/>
      <c r="F190" s="131" t="s">
        <v>134</v>
      </c>
      <c r="G190" s="139"/>
      <c r="H190" s="138"/>
      <c r="I190" s="153" t="s">
        <v>89</v>
      </c>
      <c r="J190" s="143"/>
      <c r="K190" s="153"/>
      <c r="L190" s="143"/>
      <c r="M190" s="160"/>
    </row>
    <row r="191" spans="1:13" s="121" customFormat="1" ht="31.5">
      <c r="A191" s="95"/>
      <c r="B191" s="95" t="s">
        <v>28</v>
      </c>
      <c r="C191" s="96"/>
      <c r="D191" s="95">
        <v>642001</v>
      </c>
      <c r="E191" s="110"/>
      <c r="F191" s="64" t="s">
        <v>331</v>
      </c>
      <c r="G191" s="139"/>
      <c r="H191" s="139"/>
      <c r="I191" s="152">
        <v>985</v>
      </c>
      <c r="J191" s="139"/>
      <c r="K191" s="153">
        <v>990</v>
      </c>
      <c r="L191" s="143"/>
      <c r="M191" s="160">
        <v>1000</v>
      </c>
    </row>
    <row r="192" spans="1:13" s="121" customFormat="1" ht="15.75">
      <c r="A192" s="95"/>
      <c r="B192" s="95"/>
      <c r="C192" s="96"/>
      <c r="D192" s="95"/>
      <c r="E192" s="110"/>
      <c r="F192" s="64" t="s">
        <v>144</v>
      </c>
      <c r="G192" s="139"/>
      <c r="H192" s="139"/>
      <c r="I192" s="156">
        <f>SUM(I191)</f>
        <v>985</v>
      </c>
      <c r="J192" s="139"/>
      <c r="K192" s="156">
        <v>990</v>
      </c>
      <c r="L192" s="139"/>
      <c r="M192" s="156">
        <v>1000</v>
      </c>
    </row>
    <row r="193" spans="1:13" s="121" customFormat="1" ht="15.75">
      <c r="A193" s="243" t="s">
        <v>28</v>
      </c>
      <c r="B193" s="243" t="s">
        <v>133</v>
      </c>
      <c r="C193" s="244"/>
      <c r="D193" s="243"/>
      <c r="E193" s="245"/>
      <c r="F193" s="131" t="s">
        <v>135</v>
      </c>
      <c r="G193" s="139"/>
      <c r="H193" s="139"/>
      <c r="I193" s="152"/>
      <c r="J193" s="139"/>
      <c r="K193" s="152"/>
      <c r="L193" s="139"/>
      <c r="M193" s="156"/>
    </row>
    <row r="194" spans="1:13" s="121" customFormat="1" ht="31.5">
      <c r="A194" s="246" t="s">
        <v>28</v>
      </c>
      <c r="B194" s="246" t="s">
        <v>28</v>
      </c>
      <c r="C194" s="247"/>
      <c r="D194" s="246"/>
      <c r="E194" s="248"/>
      <c r="F194" s="64" t="s">
        <v>252</v>
      </c>
      <c r="G194" s="147"/>
      <c r="H194" s="148"/>
      <c r="I194" s="153">
        <v>295</v>
      </c>
      <c r="J194" s="164"/>
      <c r="K194" s="152">
        <v>300</v>
      </c>
      <c r="L194" s="139"/>
      <c r="M194" s="153">
        <v>305</v>
      </c>
    </row>
    <row r="195" spans="1:13" s="121" customFormat="1" ht="16.5">
      <c r="A195" s="249" t="s">
        <v>28</v>
      </c>
      <c r="B195" s="249" t="s">
        <v>133</v>
      </c>
      <c r="C195" s="247"/>
      <c r="D195" s="249"/>
      <c r="E195" s="248"/>
      <c r="F195" s="64" t="s">
        <v>144</v>
      </c>
      <c r="G195" s="145"/>
      <c r="H195" s="146"/>
      <c r="I195" s="157">
        <f>SUM(I194)</f>
        <v>295</v>
      </c>
      <c r="J195" s="164"/>
      <c r="K195" s="156">
        <v>300</v>
      </c>
      <c r="L195" s="139"/>
      <c r="M195" s="157">
        <v>305</v>
      </c>
    </row>
    <row r="196" spans="1:13" s="121" customFormat="1" ht="15.75">
      <c r="A196" s="249"/>
      <c r="B196" s="226" t="s">
        <v>253</v>
      </c>
      <c r="C196" s="227"/>
      <c r="D196" s="226"/>
      <c r="E196" s="228"/>
      <c r="F196" s="131" t="s">
        <v>284</v>
      </c>
      <c r="G196" s="139"/>
      <c r="H196" s="140"/>
      <c r="I196" s="153"/>
      <c r="J196" s="140"/>
      <c r="K196" s="153"/>
      <c r="L196" s="164"/>
      <c r="M196" s="153"/>
    </row>
    <row r="197" spans="1:13" s="121" customFormat="1" ht="15.75">
      <c r="A197" s="249"/>
      <c r="B197" s="249"/>
      <c r="C197" s="247"/>
      <c r="D197" s="249"/>
      <c r="E197" s="248"/>
      <c r="F197" s="64" t="s">
        <v>285</v>
      </c>
      <c r="G197" s="139"/>
      <c r="H197" s="140"/>
      <c r="I197" s="153">
        <v>1400</v>
      </c>
      <c r="J197" s="140"/>
      <c r="K197" s="153">
        <v>1500</v>
      </c>
      <c r="L197" s="164"/>
      <c r="M197" s="152">
        <v>1600</v>
      </c>
    </row>
    <row r="198" spans="1:13" s="121" customFormat="1" ht="15.75">
      <c r="A198" s="249"/>
      <c r="B198" s="249" t="s">
        <v>253</v>
      </c>
      <c r="C198" s="247"/>
      <c r="D198" s="249"/>
      <c r="E198" s="248"/>
      <c r="F198" s="64" t="s">
        <v>144</v>
      </c>
      <c r="G198" s="139"/>
      <c r="H198" s="139"/>
      <c r="I198" s="156">
        <f>SUM(I197)</f>
        <v>1400</v>
      </c>
      <c r="J198" s="139"/>
      <c r="K198" s="157">
        <v>1500</v>
      </c>
      <c r="L198" s="140"/>
      <c r="M198" s="156">
        <v>1600</v>
      </c>
    </row>
    <row r="199" spans="1:13" s="121" customFormat="1" ht="16.5">
      <c r="A199" s="249" t="s">
        <v>28</v>
      </c>
      <c r="B199" s="226" t="s">
        <v>254</v>
      </c>
      <c r="C199" s="227"/>
      <c r="D199" s="226"/>
      <c r="E199" s="228"/>
      <c r="F199" s="131" t="s">
        <v>255</v>
      </c>
      <c r="G199" s="137"/>
      <c r="H199" s="138"/>
      <c r="I199" s="153"/>
      <c r="J199" s="143"/>
      <c r="K199" s="153"/>
      <c r="L199" s="140"/>
      <c r="M199" s="152"/>
    </row>
    <row r="200" spans="1:13" s="45" customFormat="1" ht="18.75">
      <c r="A200" s="249"/>
      <c r="B200" s="226"/>
      <c r="C200" s="227"/>
      <c r="D200" s="251">
        <v>611000</v>
      </c>
      <c r="E200" s="250"/>
      <c r="F200" s="64" t="s">
        <v>154</v>
      </c>
      <c r="G200" s="139"/>
      <c r="H200" s="140"/>
      <c r="I200" s="153">
        <v>1080</v>
      </c>
      <c r="J200" s="140"/>
      <c r="K200" s="152">
        <v>1120</v>
      </c>
      <c r="L200" s="139"/>
      <c r="M200" s="152">
        <v>1155</v>
      </c>
    </row>
    <row r="201" spans="1:13" s="68" customFormat="1" ht="16.5">
      <c r="A201" s="95"/>
      <c r="B201" s="95"/>
      <c r="C201" s="96"/>
      <c r="D201" s="251">
        <v>621000</v>
      </c>
      <c r="E201" s="250"/>
      <c r="F201" s="64" t="s">
        <v>155</v>
      </c>
      <c r="G201" s="139"/>
      <c r="H201" s="159"/>
      <c r="I201" s="160">
        <v>108</v>
      </c>
      <c r="J201" s="159"/>
      <c r="K201" s="153">
        <v>112</v>
      </c>
      <c r="L201" s="143"/>
      <c r="M201" s="153">
        <v>116</v>
      </c>
    </row>
    <row r="202" spans="1:13" ht="15.75">
      <c r="A202" s="250"/>
      <c r="B202" s="250"/>
      <c r="C202" s="250"/>
      <c r="D202" s="251">
        <v>625001</v>
      </c>
      <c r="E202" s="250"/>
      <c r="F202" s="64" t="s">
        <v>157</v>
      </c>
      <c r="G202" s="142"/>
      <c r="H202" s="142"/>
      <c r="I202" s="152">
        <v>15</v>
      </c>
      <c r="J202" s="142"/>
      <c r="K202" s="153">
        <v>16</v>
      </c>
      <c r="L202" s="140"/>
      <c r="M202" s="153">
        <v>17</v>
      </c>
    </row>
    <row r="203" spans="1:13" ht="15.75">
      <c r="A203" s="95"/>
      <c r="B203" s="95"/>
      <c r="C203" s="95"/>
      <c r="D203" s="251">
        <v>625002</v>
      </c>
      <c r="E203" s="250"/>
      <c r="F203" s="64" t="s">
        <v>158</v>
      </c>
      <c r="G203" s="149"/>
      <c r="H203" s="149"/>
      <c r="I203" s="153">
        <v>151</v>
      </c>
      <c r="J203" s="149"/>
      <c r="K203" s="160">
        <v>156</v>
      </c>
      <c r="L203" s="159"/>
      <c r="M203" s="153">
        <v>161</v>
      </c>
    </row>
    <row r="204" spans="1:13" ht="15.75">
      <c r="A204" s="95"/>
      <c r="B204" s="95"/>
      <c r="C204" s="95"/>
      <c r="D204" s="251">
        <v>625003</v>
      </c>
      <c r="E204" s="250"/>
      <c r="F204" s="64" t="s">
        <v>159</v>
      </c>
      <c r="I204" s="252">
        <v>9</v>
      </c>
      <c r="J204" s="254"/>
      <c r="K204" s="255">
        <v>10</v>
      </c>
      <c r="L204" s="141"/>
      <c r="M204" s="153">
        <v>11</v>
      </c>
    </row>
    <row r="205" spans="1:13" ht="15.75">
      <c r="A205" s="95"/>
      <c r="B205" s="95"/>
      <c r="C205" s="95"/>
      <c r="D205" s="251">
        <v>625004</v>
      </c>
      <c r="E205" s="250"/>
      <c r="F205" s="64" t="s">
        <v>160</v>
      </c>
      <c r="I205" s="252">
        <v>33</v>
      </c>
      <c r="J205" s="254"/>
      <c r="K205" s="255">
        <v>34</v>
      </c>
      <c r="L205" s="257"/>
      <c r="M205" s="255">
        <v>35</v>
      </c>
    </row>
    <row r="206" spans="1:14" ht="16.5">
      <c r="A206" s="95"/>
      <c r="B206" s="95"/>
      <c r="C206" s="95"/>
      <c r="D206" s="251">
        <v>625005</v>
      </c>
      <c r="E206" s="250"/>
      <c r="F206" s="64" t="s">
        <v>161</v>
      </c>
      <c r="I206" s="252">
        <v>11</v>
      </c>
      <c r="J206" s="254"/>
      <c r="K206" s="153">
        <v>12</v>
      </c>
      <c r="L206" s="149"/>
      <c r="M206" s="153">
        <v>13</v>
      </c>
      <c r="N206" s="68"/>
    </row>
    <row r="207" spans="1:14" s="68" customFormat="1" ht="16.5">
      <c r="A207" s="95"/>
      <c r="B207" s="95"/>
      <c r="C207" s="95"/>
      <c r="D207" s="251">
        <v>625007</v>
      </c>
      <c r="E207" s="250"/>
      <c r="F207" s="64" t="s">
        <v>162</v>
      </c>
      <c r="G207" s="52"/>
      <c r="H207" s="115"/>
      <c r="I207" s="252">
        <v>51</v>
      </c>
      <c r="J207" s="254"/>
      <c r="K207" s="253">
        <v>52</v>
      </c>
      <c r="L207" s="254"/>
      <c r="M207" s="153">
        <v>54</v>
      </c>
      <c r="N207" s="43"/>
    </row>
    <row r="208" spans="1:13" ht="15.75">
      <c r="A208" s="95"/>
      <c r="B208" s="95"/>
      <c r="C208" s="95"/>
      <c r="D208" s="251">
        <v>631001</v>
      </c>
      <c r="E208" s="250"/>
      <c r="F208" s="64" t="s">
        <v>164</v>
      </c>
      <c r="I208" s="252">
        <v>9</v>
      </c>
      <c r="J208" s="254"/>
      <c r="K208" s="253">
        <v>12</v>
      </c>
      <c r="L208" s="254"/>
      <c r="M208" s="255">
        <v>15</v>
      </c>
    </row>
    <row r="209" spans="1:13" ht="15.75">
      <c r="A209" s="95"/>
      <c r="B209" s="95"/>
      <c r="C209" s="95"/>
      <c r="D209" s="95">
        <v>632003</v>
      </c>
      <c r="E209" s="250"/>
      <c r="F209" s="64" t="s">
        <v>169</v>
      </c>
      <c r="I209" s="252">
        <v>74</v>
      </c>
      <c r="J209" s="254"/>
      <c r="K209" s="153">
        <v>76</v>
      </c>
      <c r="L209" s="254"/>
      <c r="M209" s="253">
        <v>100</v>
      </c>
    </row>
    <row r="210" spans="1:13" ht="15.75">
      <c r="A210" s="259"/>
      <c r="B210" s="259"/>
      <c r="C210" s="259"/>
      <c r="D210" s="260">
        <v>633006</v>
      </c>
      <c r="E210" s="261"/>
      <c r="F210" s="262" t="s">
        <v>170</v>
      </c>
      <c r="I210" s="263">
        <v>130</v>
      </c>
      <c r="J210" s="254"/>
      <c r="K210" s="153">
        <v>130</v>
      </c>
      <c r="L210" s="254"/>
      <c r="M210" s="253">
        <v>140</v>
      </c>
    </row>
    <row r="211" spans="1:13" ht="15.75">
      <c r="A211" s="95"/>
      <c r="B211" s="95"/>
      <c r="C211" s="95"/>
      <c r="D211" s="251">
        <v>637013</v>
      </c>
      <c r="E211" s="110"/>
      <c r="F211" s="64" t="s">
        <v>286</v>
      </c>
      <c r="G211" s="258"/>
      <c r="H211" s="254"/>
      <c r="I211" s="252">
        <v>100</v>
      </c>
      <c r="J211" s="254"/>
      <c r="K211" s="153">
        <v>100</v>
      </c>
      <c r="L211" s="254"/>
      <c r="M211" s="253">
        <v>100</v>
      </c>
    </row>
    <row r="212" spans="1:13" ht="15.75">
      <c r="A212" s="95"/>
      <c r="B212" s="95"/>
      <c r="C212" s="95"/>
      <c r="D212" s="95">
        <v>637016</v>
      </c>
      <c r="E212" s="95"/>
      <c r="F212" s="64" t="s">
        <v>287</v>
      </c>
      <c r="G212" s="258"/>
      <c r="H212" s="254"/>
      <c r="I212" s="252">
        <v>11</v>
      </c>
      <c r="K212" s="153">
        <v>12</v>
      </c>
      <c r="L212" s="254"/>
      <c r="M212" s="253">
        <v>13</v>
      </c>
    </row>
    <row r="213" spans="1:13" ht="15.75">
      <c r="A213" s="95"/>
      <c r="B213" s="95"/>
      <c r="C213" s="95"/>
      <c r="D213" s="95">
        <v>642006</v>
      </c>
      <c r="E213" s="95"/>
      <c r="F213" s="64" t="s">
        <v>288</v>
      </c>
      <c r="G213" s="258"/>
      <c r="H213" s="254"/>
      <c r="I213" s="252">
        <v>8</v>
      </c>
      <c r="K213" s="153">
        <v>8</v>
      </c>
      <c r="L213" s="254"/>
      <c r="M213" s="253">
        <v>10</v>
      </c>
    </row>
    <row r="214" spans="1:13" ht="15.75">
      <c r="A214" s="95"/>
      <c r="B214" s="95" t="s">
        <v>254</v>
      </c>
      <c r="C214" s="95"/>
      <c r="D214" s="95"/>
      <c r="E214" s="95"/>
      <c r="F214" s="64" t="s">
        <v>144</v>
      </c>
      <c r="G214" s="258"/>
      <c r="H214" s="254"/>
      <c r="I214" s="264">
        <f>SUM(I200:I213)</f>
        <v>1790</v>
      </c>
      <c r="K214" s="264">
        <v>1850</v>
      </c>
      <c r="L214" s="254"/>
      <c r="M214" s="264">
        <v>1950</v>
      </c>
    </row>
    <row r="215" spans="1:13" ht="15.75">
      <c r="A215" s="95"/>
      <c r="B215" s="250" t="s">
        <v>332</v>
      </c>
      <c r="C215" s="95"/>
      <c r="D215" s="95"/>
      <c r="E215" s="95"/>
      <c r="F215" s="131" t="s">
        <v>333</v>
      </c>
      <c r="G215" s="258"/>
      <c r="H215" s="254"/>
      <c r="I215" s="253"/>
      <c r="K215" s="256"/>
      <c r="L215" s="254"/>
      <c r="M215" s="256"/>
    </row>
    <row r="216" spans="1:13" ht="15.75">
      <c r="A216" s="95"/>
      <c r="B216" s="95"/>
      <c r="C216" s="95"/>
      <c r="D216" s="95"/>
      <c r="E216" s="95"/>
      <c r="F216" s="64" t="s">
        <v>334</v>
      </c>
      <c r="G216" s="258"/>
      <c r="H216" s="254"/>
      <c r="I216" s="253">
        <v>120</v>
      </c>
      <c r="K216" s="253">
        <v>240</v>
      </c>
      <c r="L216" s="254"/>
      <c r="M216" s="253">
        <v>240</v>
      </c>
    </row>
    <row r="217" spans="1:13" ht="15.75">
      <c r="A217" s="95"/>
      <c r="B217" s="250" t="s">
        <v>335</v>
      </c>
      <c r="C217" s="95"/>
      <c r="D217" s="95"/>
      <c r="E217" s="95"/>
      <c r="F217" s="131" t="s">
        <v>336</v>
      </c>
      <c r="G217" s="258"/>
      <c r="H217" s="254"/>
      <c r="I217" s="253"/>
      <c r="K217" s="253"/>
      <c r="L217" s="254"/>
      <c r="M217" s="253"/>
    </row>
    <row r="218" spans="1:13" ht="15.75">
      <c r="A218" s="95"/>
      <c r="B218" s="250"/>
      <c r="C218" s="95"/>
      <c r="D218" s="95"/>
      <c r="E218" s="95"/>
      <c r="F218" s="64" t="s">
        <v>338</v>
      </c>
      <c r="G218" s="258"/>
      <c r="H218" s="254"/>
      <c r="I218" s="253">
        <v>600</v>
      </c>
      <c r="K218" s="253">
        <v>700</v>
      </c>
      <c r="L218" s="254"/>
      <c r="M218" s="253">
        <v>800</v>
      </c>
    </row>
    <row r="219" spans="1:13" ht="15.75">
      <c r="A219" s="95"/>
      <c r="B219" s="250"/>
      <c r="C219" s="95"/>
      <c r="D219" s="95"/>
      <c r="E219" s="95"/>
      <c r="F219" s="64" t="s">
        <v>337</v>
      </c>
      <c r="G219" s="258"/>
      <c r="H219" s="254"/>
      <c r="I219" s="253">
        <v>4425</v>
      </c>
      <c r="K219" s="253">
        <v>4500</v>
      </c>
      <c r="L219" s="254"/>
      <c r="M219" s="253">
        <v>4600</v>
      </c>
    </row>
    <row r="220" spans="1:13" ht="15.75">
      <c r="A220" s="250" t="s">
        <v>118</v>
      </c>
      <c r="B220" s="250"/>
      <c r="C220" s="250"/>
      <c r="D220" s="250"/>
      <c r="E220" s="250"/>
      <c r="F220" s="131" t="s">
        <v>26</v>
      </c>
      <c r="G220" s="258"/>
      <c r="H220" s="254"/>
      <c r="I220" s="264">
        <v>9615</v>
      </c>
      <c r="K220" s="264">
        <v>10080</v>
      </c>
      <c r="L220" s="254"/>
      <c r="M220" s="264">
        <v>10495</v>
      </c>
    </row>
    <row r="221" spans="1:13" ht="20.25">
      <c r="A221" s="265"/>
      <c r="B221" s="265"/>
      <c r="C221" s="265"/>
      <c r="D221" s="265"/>
      <c r="E221" s="266"/>
      <c r="F221" s="267" t="s">
        <v>292</v>
      </c>
      <c r="G221" s="268"/>
      <c r="H221" s="269"/>
      <c r="I221" s="270">
        <v>552180</v>
      </c>
      <c r="K221" s="276">
        <v>562517</v>
      </c>
      <c r="M221" s="276">
        <v>565366</v>
      </c>
    </row>
    <row r="225" spans="1:14" s="68" customFormat="1" ht="16.5">
      <c r="A225" s="99"/>
      <c r="B225" s="99"/>
      <c r="C225" s="99"/>
      <c r="D225" s="99"/>
      <c r="E225" s="99"/>
      <c r="F225" s="53"/>
      <c r="G225" s="52"/>
      <c r="H225" s="115"/>
      <c r="I225" s="43"/>
      <c r="J225" s="115"/>
      <c r="K225" s="154"/>
      <c r="L225" s="115"/>
      <c r="M225" s="154"/>
      <c r="N225" s="43"/>
    </row>
    <row r="226" spans="1:14" s="68" customFormat="1" ht="16.5">
      <c r="A226" s="99"/>
      <c r="B226" s="99"/>
      <c r="C226" s="99"/>
      <c r="D226" s="99"/>
      <c r="E226" s="99"/>
      <c r="F226" s="53"/>
      <c r="G226" s="52"/>
      <c r="H226" s="115"/>
      <c r="I226" s="43"/>
      <c r="J226" s="115"/>
      <c r="K226" s="154"/>
      <c r="L226" s="115"/>
      <c r="M226" s="154"/>
      <c r="N226" s="43"/>
    </row>
    <row r="227" spans="1:14" s="68" customFormat="1" ht="16.5">
      <c r="A227" s="99"/>
      <c r="B227" s="99"/>
      <c r="C227" s="99"/>
      <c r="D227" s="99"/>
      <c r="E227" s="99"/>
      <c r="F227" s="53"/>
      <c r="G227" s="52"/>
      <c r="H227" s="115"/>
      <c r="I227" s="43"/>
      <c r="J227" s="115"/>
      <c r="K227" s="154"/>
      <c r="L227" s="115"/>
      <c r="M227" s="154"/>
      <c r="N227" s="43"/>
    </row>
    <row r="228" spans="1:14" s="68" customFormat="1" ht="16.5">
      <c r="A228" s="99"/>
      <c r="B228" s="99"/>
      <c r="C228" s="99"/>
      <c r="D228" s="99"/>
      <c r="E228" s="99"/>
      <c r="F228" s="53"/>
      <c r="G228" s="52"/>
      <c r="H228" s="115"/>
      <c r="I228" s="43"/>
      <c r="J228" s="115"/>
      <c r="K228" s="154"/>
      <c r="L228" s="115"/>
      <c r="M228" s="154"/>
      <c r="N228" s="43"/>
    </row>
    <row r="229" spans="1:14" s="68" customFormat="1" ht="16.5">
      <c r="A229" s="99"/>
      <c r="B229" s="99"/>
      <c r="C229" s="99"/>
      <c r="D229" s="99"/>
      <c r="E229" s="99"/>
      <c r="F229" s="53"/>
      <c r="G229" s="52"/>
      <c r="H229" s="115"/>
      <c r="I229" s="43"/>
      <c r="J229" s="115"/>
      <c r="K229" s="154"/>
      <c r="L229" s="115"/>
      <c r="M229" s="154"/>
      <c r="N229" s="43"/>
    </row>
    <row r="230" ht="16.5">
      <c r="N230" s="68"/>
    </row>
    <row r="238" spans="1:13" s="68" customFormat="1" ht="16.5">
      <c r="A238" s="99"/>
      <c r="B238" s="99"/>
      <c r="C238" s="99"/>
      <c r="D238" s="99"/>
      <c r="E238" s="99"/>
      <c r="F238" s="53"/>
      <c r="G238" s="52"/>
      <c r="H238" s="115"/>
      <c r="I238" s="43"/>
      <c r="J238" s="115"/>
      <c r="K238" s="154"/>
      <c r="L238" s="115"/>
      <c r="M238" s="154"/>
    </row>
    <row r="245" spans="1:14" s="68" customFormat="1" ht="16.5">
      <c r="A245" s="99"/>
      <c r="B245" s="99"/>
      <c r="C245" s="99"/>
      <c r="D245" s="99"/>
      <c r="E245" s="99"/>
      <c r="F245" s="53"/>
      <c r="G245" s="52"/>
      <c r="H245" s="115"/>
      <c r="I245" s="43"/>
      <c r="J245" s="115"/>
      <c r="K245" s="154"/>
      <c r="L245" s="115"/>
      <c r="M245" s="154"/>
      <c r="N245" s="43"/>
    </row>
    <row r="247" spans="1:14" s="50" customFormat="1" ht="15.75">
      <c r="A247" s="99"/>
      <c r="B247" s="99"/>
      <c r="C247" s="99"/>
      <c r="D247" s="99"/>
      <c r="E247" s="99"/>
      <c r="F247" s="53"/>
      <c r="G247" s="52"/>
      <c r="H247" s="115"/>
      <c r="I247" s="43"/>
      <c r="J247" s="115"/>
      <c r="K247" s="154"/>
      <c r="L247" s="115"/>
      <c r="M247" s="154"/>
      <c r="N247" s="43"/>
    </row>
    <row r="248" spans="1:14" s="50" customFormat="1" ht="15.75">
      <c r="A248" s="99"/>
      <c r="B248" s="99"/>
      <c r="C248" s="99"/>
      <c r="D248" s="99"/>
      <c r="E248" s="99"/>
      <c r="F248" s="53"/>
      <c r="G248" s="52"/>
      <c r="H248" s="115"/>
      <c r="I248" s="43"/>
      <c r="J248" s="115"/>
      <c r="K248" s="154"/>
      <c r="L248" s="115"/>
      <c r="M248" s="154"/>
      <c r="N248" s="43"/>
    </row>
    <row r="249" spans="1:13" s="68" customFormat="1" ht="16.5">
      <c r="A249" s="99"/>
      <c r="B249" s="99"/>
      <c r="C249" s="99"/>
      <c r="D249" s="99"/>
      <c r="E249" s="99"/>
      <c r="F249" s="53"/>
      <c r="G249" s="52"/>
      <c r="H249" s="115"/>
      <c r="I249" s="43"/>
      <c r="J249" s="115"/>
      <c r="K249" s="154"/>
      <c r="L249" s="115"/>
      <c r="M249" s="154"/>
    </row>
    <row r="253" spans="1:14" s="50" customFormat="1" ht="16.5">
      <c r="A253" s="99"/>
      <c r="B253" s="99"/>
      <c r="C253" s="99"/>
      <c r="D253" s="99"/>
      <c r="E253" s="99"/>
      <c r="F253" s="53"/>
      <c r="G253" s="52"/>
      <c r="H253" s="115"/>
      <c r="I253" s="43"/>
      <c r="J253" s="115"/>
      <c r="K253" s="154"/>
      <c r="L253" s="115"/>
      <c r="M253" s="154"/>
      <c r="N253" s="68"/>
    </row>
    <row r="254" spans="1:14" s="50" customFormat="1" ht="15.75">
      <c r="A254" s="99"/>
      <c r="B254" s="99"/>
      <c r="C254" s="99"/>
      <c r="D254" s="99"/>
      <c r="E254" s="99"/>
      <c r="F254" s="53"/>
      <c r="G254" s="52"/>
      <c r="H254" s="115"/>
      <c r="I254" s="43"/>
      <c r="J254" s="115"/>
      <c r="K254" s="154"/>
      <c r="L254" s="115"/>
      <c r="M254" s="154"/>
      <c r="N254" s="43"/>
    </row>
    <row r="257" ht="16.5">
      <c r="N257" s="68"/>
    </row>
    <row r="258" spans="1:14" s="68" customFormat="1" ht="16.5">
      <c r="A258" s="99"/>
      <c r="B258" s="99"/>
      <c r="C258" s="99"/>
      <c r="D258" s="99"/>
      <c r="E258" s="99"/>
      <c r="F258" s="53"/>
      <c r="G258" s="52"/>
      <c r="H258" s="115"/>
      <c r="I258" s="43"/>
      <c r="J258" s="115"/>
      <c r="K258" s="154"/>
      <c r="L258" s="115"/>
      <c r="M258" s="154"/>
      <c r="N258" s="43"/>
    </row>
    <row r="263" ht="16.5">
      <c r="N263" s="68"/>
    </row>
    <row r="266" ht="15.75">
      <c r="N266" s="121"/>
    </row>
    <row r="267" ht="18.75">
      <c r="N267" s="45"/>
    </row>
    <row r="268" ht="18.75" customHeight="1">
      <c r="N268" s="68"/>
    </row>
    <row r="271" ht="18" customHeight="1">
      <c r="N271" s="68"/>
    </row>
    <row r="276" ht="16.5">
      <c r="N276" s="68"/>
    </row>
    <row r="280" spans="1:14" s="68" customFormat="1" ht="16.5">
      <c r="A280" s="99"/>
      <c r="B280" s="99"/>
      <c r="C280" s="99"/>
      <c r="D280" s="99"/>
      <c r="E280" s="99"/>
      <c r="F280" s="53"/>
      <c r="G280" s="52"/>
      <c r="H280" s="115"/>
      <c r="I280" s="43"/>
      <c r="J280" s="115"/>
      <c r="K280" s="154"/>
      <c r="L280" s="115"/>
      <c r="M280" s="154"/>
      <c r="N280" s="43"/>
    </row>
    <row r="282" ht="16.5">
      <c r="N282" s="68"/>
    </row>
    <row r="284" spans="1:14" s="68" customFormat="1" ht="16.5">
      <c r="A284" s="99"/>
      <c r="B284" s="99"/>
      <c r="C284" s="99"/>
      <c r="D284" s="99"/>
      <c r="E284" s="99"/>
      <c r="F284" s="53"/>
      <c r="G284" s="52"/>
      <c r="H284" s="115"/>
      <c r="I284" s="43"/>
      <c r="J284" s="115"/>
      <c r="K284" s="154"/>
      <c r="L284" s="115"/>
      <c r="M284" s="154"/>
      <c r="N284" s="43"/>
    </row>
    <row r="286" ht="16.5">
      <c r="N286" s="68"/>
    </row>
    <row r="287" ht="16.5">
      <c r="N287" s="68"/>
    </row>
    <row r="288" spans="1:13" s="68" customFormat="1" ht="16.5">
      <c r="A288" s="99"/>
      <c r="B288" s="99"/>
      <c r="C288" s="99"/>
      <c r="D288" s="99"/>
      <c r="E288" s="99"/>
      <c r="F288" s="53"/>
      <c r="G288" s="52"/>
      <c r="H288" s="115"/>
      <c r="I288" s="43"/>
      <c r="J288" s="115"/>
      <c r="K288" s="154"/>
      <c r="L288" s="115"/>
      <c r="M288" s="154"/>
    </row>
    <row r="289" ht="16.5">
      <c r="N289" s="68"/>
    </row>
    <row r="290" ht="16.5">
      <c r="N290" s="68"/>
    </row>
    <row r="291" ht="16.5">
      <c r="N291" s="68"/>
    </row>
    <row r="294" spans="1:14" s="68" customFormat="1" ht="16.5">
      <c r="A294" s="99"/>
      <c r="B294" s="99"/>
      <c r="C294" s="99"/>
      <c r="D294" s="99"/>
      <c r="E294" s="99"/>
      <c r="F294" s="53"/>
      <c r="G294" s="52"/>
      <c r="H294" s="115"/>
      <c r="I294" s="43"/>
      <c r="J294" s="115"/>
      <c r="K294" s="154"/>
      <c r="L294" s="115"/>
      <c r="M294" s="154"/>
      <c r="N294" s="43"/>
    </row>
    <row r="297" spans="1:14" s="121" customFormat="1" ht="15.75">
      <c r="A297" s="99"/>
      <c r="B297" s="99"/>
      <c r="C297" s="99"/>
      <c r="D297" s="99"/>
      <c r="E297" s="99"/>
      <c r="F297" s="53"/>
      <c r="G297" s="52"/>
      <c r="H297" s="115"/>
      <c r="I297" s="43"/>
      <c r="J297" s="115"/>
      <c r="K297" s="154"/>
      <c r="L297" s="115"/>
      <c r="M297" s="154"/>
      <c r="N297" s="43"/>
    </row>
    <row r="298" spans="1:14" s="45" customFormat="1" ht="18.75">
      <c r="A298" s="99"/>
      <c r="B298" s="99"/>
      <c r="C298" s="99"/>
      <c r="D298" s="99"/>
      <c r="E298" s="99"/>
      <c r="F298" s="53"/>
      <c r="G298" s="52"/>
      <c r="H298" s="115"/>
      <c r="I298" s="43"/>
      <c r="J298" s="115"/>
      <c r="K298" s="154"/>
      <c r="L298" s="115"/>
      <c r="M298" s="154"/>
      <c r="N298" s="43"/>
    </row>
    <row r="299" spans="1:14" s="68" customFormat="1" ht="16.5">
      <c r="A299" s="99"/>
      <c r="B299" s="99"/>
      <c r="C299" s="99"/>
      <c r="D299" s="99"/>
      <c r="E299" s="99"/>
      <c r="F299" s="53"/>
      <c r="G299" s="52"/>
      <c r="H299" s="115"/>
      <c r="I299" s="43"/>
      <c r="J299" s="115"/>
      <c r="K299" s="154"/>
      <c r="L299" s="115"/>
      <c r="M299" s="154"/>
      <c r="N299" s="43"/>
    </row>
    <row r="302" spans="1:14" s="68" customFormat="1" ht="16.5">
      <c r="A302" s="99"/>
      <c r="B302" s="99"/>
      <c r="C302" s="99"/>
      <c r="D302" s="99"/>
      <c r="E302" s="99"/>
      <c r="F302" s="53"/>
      <c r="G302" s="52"/>
      <c r="H302" s="115"/>
      <c r="I302" s="43"/>
      <c r="J302" s="115"/>
      <c r="K302" s="154"/>
      <c r="L302" s="115"/>
      <c r="M302" s="154"/>
      <c r="N302" s="43"/>
    </row>
    <row r="307" spans="1:14" s="68" customFormat="1" ht="16.5">
      <c r="A307" s="99"/>
      <c r="B307" s="99"/>
      <c r="C307" s="99"/>
      <c r="D307" s="99"/>
      <c r="E307" s="99"/>
      <c r="F307" s="53"/>
      <c r="G307" s="52"/>
      <c r="H307" s="115"/>
      <c r="I307" s="43"/>
      <c r="J307" s="115"/>
      <c r="K307" s="154"/>
      <c r="L307" s="115"/>
      <c r="M307" s="154"/>
      <c r="N307" s="43"/>
    </row>
    <row r="313" spans="1:13" s="68" customFormat="1" ht="16.5">
      <c r="A313" s="99"/>
      <c r="B313" s="99"/>
      <c r="C313" s="99"/>
      <c r="D313" s="99"/>
      <c r="E313" s="99"/>
      <c r="F313" s="53"/>
      <c r="G313" s="52"/>
      <c r="H313" s="115"/>
      <c r="I313" s="43"/>
      <c r="J313" s="115"/>
      <c r="K313" s="154"/>
      <c r="L313" s="115"/>
      <c r="M313" s="154"/>
    </row>
    <row r="317" spans="1:14" s="68" customFormat="1" ht="16.5">
      <c r="A317" s="99"/>
      <c r="B317" s="99"/>
      <c r="C317" s="99"/>
      <c r="D317" s="99"/>
      <c r="E317" s="99"/>
      <c r="F317" s="53"/>
      <c r="G317" s="52"/>
      <c r="H317" s="115"/>
      <c r="I317" s="43"/>
      <c r="J317" s="115"/>
      <c r="K317" s="154"/>
      <c r="L317" s="115"/>
      <c r="M317" s="154"/>
      <c r="N317" s="43"/>
    </row>
    <row r="318" spans="1:14" s="68" customFormat="1" ht="16.5">
      <c r="A318" s="99"/>
      <c r="B318" s="99"/>
      <c r="C318" s="99"/>
      <c r="D318" s="99"/>
      <c r="E318" s="99"/>
      <c r="F318" s="53"/>
      <c r="G318" s="52"/>
      <c r="H318" s="115"/>
      <c r="I318" s="43"/>
      <c r="J318" s="115"/>
      <c r="K318" s="154"/>
      <c r="L318" s="115"/>
      <c r="M318" s="154"/>
      <c r="N318" s="43"/>
    </row>
    <row r="319" spans="1:14" s="68" customFormat="1" ht="16.5">
      <c r="A319" s="99"/>
      <c r="B319" s="99"/>
      <c r="C319" s="99"/>
      <c r="D319" s="99"/>
      <c r="E319" s="99"/>
      <c r="F319" s="53"/>
      <c r="G319" s="52"/>
      <c r="H319" s="115"/>
      <c r="I319" s="43"/>
      <c r="J319" s="115"/>
      <c r="K319" s="154"/>
      <c r="L319" s="115"/>
      <c r="M319" s="154"/>
      <c r="N319" s="43"/>
    </row>
    <row r="320" spans="1:14" s="68" customFormat="1" ht="16.5">
      <c r="A320" s="99"/>
      <c r="B320" s="99"/>
      <c r="C320" s="99"/>
      <c r="D320" s="99"/>
      <c r="E320" s="99"/>
      <c r="F320" s="53"/>
      <c r="G320" s="52"/>
      <c r="H320" s="115"/>
      <c r="I320" s="43"/>
      <c r="J320" s="115"/>
      <c r="K320" s="154"/>
      <c r="L320" s="115"/>
      <c r="M320" s="154"/>
      <c r="N320" s="43"/>
    </row>
    <row r="321" spans="1:14" s="68" customFormat="1" ht="16.5">
      <c r="A321" s="99"/>
      <c r="B321" s="99"/>
      <c r="C321" s="99"/>
      <c r="D321" s="99"/>
      <c r="E321" s="99"/>
      <c r="F321" s="53"/>
      <c r="G321" s="52"/>
      <c r="H321" s="115"/>
      <c r="I321" s="43"/>
      <c r="J321" s="115"/>
      <c r="K321" s="154"/>
      <c r="L321" s="115"/>
      <c r="M321" s="154"/>
      <c r="N321" s="43"/>
    </row>
    <row r="322" spans="1:14" s="68" customFormat="1" ht="16.5">
      <c r="A322" s="99"/>
      <c r="B322" s="99"/>
      <c r="C322" s="99"/>
      <c r="D322" s="99"/>
      <c r="E322" s="99"/>
      <c r="F322" s="53"/>
      <c r="G322" s="52"/>
      <c r="H322" s="115"/>
      <c r="I322" s="43"/>
      <c r="J322" s="115"/>
      <c r="K322" s="154"/>
      <c r="L322" s="115"/>
      <c r="M322" s="154"/>
      <c r="N322" s="43"/>
    </row>
    <row r="328" ht="16.5" customHeight="1">
      <c r="N328" s="121"/>
    </row>
    <row r="329" ht="18.75">
      <c r="N329" s="45"/>
    </row>
    <row r="330" ht="16.5">
      <c r="N330" s="68"/>
    </row>
    <row r="331" ht="15.75" customHeight="1"/>
    <row r="335" ht="16.5">
      <c r="N335" s="68"/>
    </row>
    <row r="341" ht="16.5">
      <c r="N341" s="68"/>
    </row>
    <row r="344" spans="1:14" s="68" customFormat="1" ht="16.5">
      <c r="A344" s="99"/>
      <c r="B344" s="99"/>
      <c r="C344" s="99"/>
      <c r="D344" s="99"/>
      <c r="E344" s="99"/>
      <c r="F344" s="53"/>
      <c r="G344" s="52"/>
      <c r="H344" s="115"/>
      <c r="I344" s="43"/>
      <c r="J344" s="115"/>
      <c r="K344" s="154"/>
      <c r="L344" s="115"/>
      <c r="M344" s="154"/>
      <c r="N344" s="43"/>
    </row>
    <row r="357" ht="16.5">
      <c r="N357" s="68"/>
    </row>
    <row r="359" spans="1:14" s="121" customFormat="1" ht="15.75">
      <c r="A359" s="99"/>
      <c r="B359" s="99"/>
      <c r="C359" s="99"/>
      <c r="D359" s="99"/>
      <c r="E359" s="99"/>
      <c r="F359" s="53"/>
      <c r="G359" s="52"/>
      <c r="H359" s="115"/>
      <c r="I359" s="43"/>
      <c r="J359" s="115"/>
      <c r="K359" s="154"/>
      <c r="L359" s="115"/>
      <c r="M359" s="154"/>
      <c r="N359" s="43"/>
    </row>
    <row r="360" spans="1:14" s="45" customFormat="1" ht="18.75">
      <c r="A360" s="99"/>
      <c r="B360" s="99"/>
      <c r="C360" s="99"/>
      <c r="D360" s="99"/>
      <c r="E360" s="99"/>
      <c r="F360" s="53"/>
      <c r="G360" s="52"/>
      <c r="H360" s="115"/>
      <c r="I360" s="43"/>
      <c r="J360" s="115"/>
      <c r="K360" s="154"/>
      <c r="L360" s="115"/>
      <c r="M360" s="154"/>
      <c r="N360" s="121"/>
    </row>
    <row r="361" spans="1:14" s="68" customFormat="1" ht="18.75">
      <c r="A361" s="99"/>
      <c r="B361" s="99"/>
      <c r="C361" s="99"/>
      <c r="D361" s="99"/>
      <c r="E361" s="99"/>
      <c r="F361" s="53"/>
      <c r="G361" s="52"/>
      <c r="H361" s="115"/>
      <c r="I361" s="43"/>
      <c r="J361" s="115"/>
      <c r="K361" s="154"/>
      <c r="L361" s="115"/>
      <c r="M361" s="154"/>
      <c r="N361" s="45"/>
    </row>
    <row r="362" ht="16.5">
      <c r="N362" s="68"/>
    </row>
    <row r="366" spans="1:14" s="68" customFormat="1" ht="16.5">
      <c r="A366" s="99"/>
      <c r="B366" s="99"/>
      <c r="C366" s="99"/>
      <c r="D366" s="99"/>
      <c r="E366" s="99"/>
      <c r="F366" s="53"/>
      <c r="G366" s="52"/>
      <c r="H366" s="115"/>
      <c r="I366" s="43"/>
      <c r="J366" s="115"/>
      <c r="K366" s="154"/>
      <c r="L366" s="115"/>
      <c r="M366" s="154"/>
      <c r="N366" s="43"/>
    </row>
    <row r="368" ht="16.5">
      <c r="N368" s="68"/>
    </row>
    <row r="371" ht="16.5">
      <c r="N371" s="68"/>
    </row>
    <row r="372" spans="1:14" s="68" customFormat="1" ht="16.5">
      <c r="A372" s="99"/>
      <c r="B372" s="99"/>
      <c r="C372" s="99"/>
      <c r="D372" s="99"/>
      <c r="E372" s="99"/>
      <c r="F372" s="53"/>
      <c r="G372" s="52"/>
      <c r="H372" s="115"/>
      <c r="I372" s="43"/>
      <c r="J372" s="115"/>
      <c r="K372" s="154"/>
      <c r="L372" s="115"/>
      <c r="M372" s="154"/>
      <c r="N372" s="43"/>
    </row>
    <row r="374" ht="16.5">
      <c r="N374" s="68"/>
    </row>
    <row r="383" ht="16.5">
      <c r="N383" s="68"/>
    </row>
    <row r="388" spans="1:13" s="68" customFormat="1" ht="16.5">
      <c r="A388" s="99"/>
      <c r="B388" s="99"/>
      <c r="C388" s="99"/>
      <c r="D388" s="99"/>
      <c r="E388" s="99"/>
      <c r="F388" s="53"/>
      <c r="G388" s="52"/>
      <c r="H388" s="115"/>
      <c r="I388" s="43"/>
      <c r="J388" s="115"/>
      <c r="K388" s="154"/>
      <c r="L388" s="115"/>
      <c r="M388" s="154"/>
    </row>
    <row r="389" ht="16.5">
      <c r="N389" s="117"/>
    </row>
    <row r="390" ht="16.5">
      <c r="N390" s="117"/>
    </row>
    <row r="391" spans="1:14" s="121" customFormat="1" ht="16.5">
      <c r="A391" s="99"/>
      <c r="B391" s="99"/>
      <c r="C391" s="99"/>
      <c r="D391" s="99"/>
      <c r="E391" s="99"/>
      <c r="F391" s="53"/>
      <c r="G391" s="52"/>
      <c r="H391" s="115"/>
      <c r="I391" s="43"/>
      <c r="J391" s="115"/>
      <c r="K391" s="154"/>
      <c r="L391" s="115"/>
      <c r="M391" s="154"/>
      <c r="N391" s="68"/>
    </row>
    <row r="392" spans="1:13" s="45" customFormat="1" ht="18.75">
      <c r="A392" s="99"/>
      <c r="B392" s="99"/>
      <c r="C392" s="99"/>
      <c r="D392" s="99"/>
      <c r="E392" s="99"/>
      <c r="F392" s="53"/>
      <c r="G392" s="52"/>
      <c r="H392" s="115"/>
      <c r="I392" s="43"/>
      <c r="J392" s="115"/>
      <c r="K392" s="154"/>
      <c r="L392" s="115"/>
      <c r="M392" s="154"/>
    </row>
    <row r="393" spans="1:13" s="68" customFormat="1" ht="16.5">
      <c r="A393" s="99"/>
      <c r="B393" s="99"/>
      <c r="C393" s="99"/>
      <c r="D393" s="99"/>
      <c r="E393" s="99"/>
      <c r="F393" s="53"/>
      <c r="G393" s="52"/>
      <c r="H393" s="115"/>
      <c r="I393" s="43"/>
      <c r="J393" s="115"/>
      <c r="K393" s="154"/>
      <c r="L393" s="115"/>
      <c r="M393" s="154"/>
    </row>
    <row r="399" spans="1:14" s="68" customFormat="1" ht="16.5">
      <c r="A399" s="99"/>
      <c r="B399" s="99"/>
      <c r="C399" s="99"/>
      <c r="D399" s="99"/>
      <c r="E399" s="99"/>
      <c r="F399" s="53"/>
      <c r="G399" s="52"/>
      <c r="H399" s="115"/>
      <c r="I399" s="43"/>
      <c r="J399" s="115"/>
      <c r="K399" s="154"/>
      <c r="L399" s="115"/>
      <c r="M399" s="154"/>
      <c r="N399" s="43"/>
    </row>
    <row r="402" spans="1:13" s="68" customFormat="1" ht="16.5">
      <c r="A402" s="99"/>
      <c r="B402" s="99"/>
      <c r="C402" s="99"/>
      <c r="D402" s="99"/>
      <c r="E402" s="99"/>
      <c r="F402" s="53"/>
      <c r="G402" s="52"/>
      <c r="H402" s="115"/>
      <c r="I402" s="43"/>
      <c r="J402" s="115"/>
      <c r="K402" s="154"/>
      <c r="L402" s="115"/>
      <c r="M402" s="154"/>
    </row>
    <row r="403" ht="15.75">
      <c r="N403" s="50"/>
    </row>
    <row r="404" ht="15.75">
      <c r="N404" s="50"/>
    </row>
    <row r="405" spans="1:14" s="68" customFormat="1" ht="16.5">
      <c r="A405" s="99"/>
      <c r="B405" s="99"/>
      <c r="C405" s="99"/>
      <c r="D405" s="99"/>
      <c r="E405" s="99"/>
      <c r="F405" s="53"/>
      <c r="G405" s="52"/>
      <c r="H405" s="115"/>
      <c r="I405" s="43"/>
      <c r="J405" s="115"/>
      <c r="K405" s="154"/>
      <c r="L405" s="115"/>
      <c r="M405" s="154"/>
      <c r="N405" s="43"/>
    </row>
    <row r="410" ht="16.5">
      <c r="N410" s="68"/>
    </row>
    <row r="411" ht="15.75">
      <c r="N411" s="50"/>
    </row>
    <row r="413" ht="15.75">
      <c r="N413" s="50"/>
    </row>
    <row r="414" spans="1:14" s="68" customFormat="1" ht="16.5">
      <c r="A414" s="99"/>
      <c r="B414" s="99"/>
      <c r="C414" s="99"/>
      <c r="D414" s="99"/>
      <c r="E414" s="99"/>
      <c r="F414" s="53"/>
      <c r="G414" s="52"/>
      <c r="H414" s="115"/>
      <c r="I414" s="43"/>
      <c r="J414" s="115"/>
      <c r="K414" s="154"/>
      <c r="L414" s="115"/>
      <c r="M414" s="154"/>
      <c r="N414" s="43"/>
    </row>
    <row r="417" ht="15.75">
      <c r="N417" s="121"/>
    </row>
    <row r="418" ht="18.75">
      <c r="N418" s="45"/>
    </row>
    <row r="419" spans="1:13" s="68" customFormat="1" ht="16.5">
      <c r="A419" s="99"/>
      <c r="B419" s="99"/>
      <c r="C419" s="99"/>
      <c r="D419" s="99"/>
      <c r="E419" s="99"/>
      <c r="F419" s="53"/>
      <c r="G419" s="52"/>
      <c r="H419" s="115"/>
      <c r="I419" s="43"/>
      <c r="J419" s="115"/>
      <c r="K419" s="154"/>
      <c r="L419" s="115"/>
      <c r="M419" s="154"/>
    </row>
    <row r="420" spans="1:14" s="117" customFormat="1" ht="16.5">
      <c r="A420" s="99"/>
      <c r="B420" s="99"/>
      <c r="C420" s="99"/>
      <c r="D420" s="99"/>
      <c r="E420" s="99"/>
      <c r="F420" s="53"/>
      <c r="G420" s="52"/>
      <c r="H420" s="115"/>
      <c r="I420" s="43"/>
      <c r="J420" s="115"/>
      <c r="K420" s="154"/>
      <c r="L420" s="115"/>
      <c r="M420" s="154"/>
      <c r="N420" s="43"/>
    </row>
    <row r="421" spans="1:14" s="117" customFormat="1" ht="16.5">
      <c r="A421" s="99"/>
      <c r="B421" s="99"/>
      <c r="C421" s="99"/>
      <c r="D421" s="99"/>
      <c r="E421" s="99"/>
      <c r="F421" s="53"/>
      <c r="G421" s="52"/>
      <c r="H421" s="115"/>
      <c r="I421" s="43"/>
      <c r="J421" s="115"/>
      <c r="K421" s="154"/>
      <c r="L421" s="115"/>
      <c r="M421" s="154"/>
      <c r="N421" s="43"/>
    </row>
    <row r="422" spans="1:14" s="68" customFormat="1" ht="16.5">
      <c r="A422" s="99"/>
      <c r="B422" s="99"/>
      <c r="C422" s="99"/>
      <c r="D422" s="99"/>
      <c r="E422" s="99"/>
      <c r="F422" s="53"/>
      <c r="G422" s="52"/>
      <c r="H422" s="115"/>
      <c r="I422" s="43"/>
      <c r="J422" s="115"/>
      <c r="K422" s="154"/>
      <c r="L422" s="115"/>
      <c r="M422" s="154"/>
      <c r="N422" s="43"/>
    </row>
    <row r="423" spans="1:14" s="45" customFormat="1" ht="18.75">
      <c r="A423" s="99"/>
      <c r="B423" s="99"/>
      <c r="C423" s="99"/>
      <c r="D423" s="99"/>
      <c r="E423" s="99"/>
      <c r="F423" s="53"/>
      <c r="G423" s="52"/>
      <c r="H423" s="115"/>
      <c r="I423" s="43"/>
      <c r="J423" s="115"/>
      <c r="K423" s="154"/>
      <c r="L423" s="115"/>
      <c r="M423" s="154"/>
      <c r="N423" s="43"/>
    </row>
    <row r="424" spans="1:14" s="68" customFormat="1" ht="16.5">
      <c r="A424" s="99"/>
      <c r="B424" s="99"/>
      <c r="C424" s="99"/>
      <c r="D424" s="99"/>
      <c r="E424" s="99"/>
      <c r="F424" s="53"/>
      <c r="G424" s="52"/>
      <c r="H424" s="115"/>
      <c r="I424" s="43"/>
      <c r="J424" s="115"/>
      <c r="K424" s="154"/>
      <c r="L424" s="115"/>
      <c r="M424" s="154"/>
      <c r="N424" s="43"/>
    </row>
    <row r="433" spans="1:14" s="68" customFormat="1" ht="16.5">
      <c r="A433" s="99"/>
      <c r="B433" s="99"/>
      <c r="C433" s="99"/>
      <c r="D433" s="99"/>
      <c r="E433" s="99"/>
      <c r="F433" s="53"/>
      <c r="G433" s="52"/>
      <c r="H433" s="115"/>
      <c r="I433" s="43"/>
      <c r="J433" s="115"/>
      <c r="K433" s="154"/>
      <c r="L433" s="115"/>
      <c r="M433" s="154"/>
      <c r="N433" s="43"/>
    </row>
    <row r="434" spans="1:14" s="50" customFormat="1" ht="15.75">
      <c r="A434" s="99"/>
      <c r="B434" s="99"/>
      <c r="C434" s="99"/>
      <c r="D434" s="99"/>
      <c r="E434" s="99"/>
      <c r="F434" s="53"/>
      <c r="G434" s="52"/>
      <c r="H434" s="115"/>
      <c r="I434" s="43"/>
      <c r="J434" s="115"/>
      <c r="K434" s="154"/>
      <c r="L434" s="115"/>
      <c r="M434" s="154"/>
      <c r="N434" s="43"/>
    </row>
    <row r="435" spans="1:14" s="50" customFormat="1" ht="15.75">
      <c r="A435" s="99"/>
      <c r="B435" s="99"/>
      <c r="C435" s="99"/>
      <c r="D435" s="99"/>
      <c r="E435" s="99"/>
      <c r="F435" s="53"/>
      <c r="G435" s="52"/>
      <c r="H435" s="115"/>
      <c r="I435" s="43"/>
      <c r="J435" s="115"/>
      <c r="K435" s="154"/>
      <c r="L435" s="115"/>
      <c r="M435" s="154"/>
      <c r="N435" s="43"/>
    </row>
    <row r="440" ht="16.5">
      <c r="N440" s="68"/>
    </row>
    <row r="441" spans="1:14" s="68" customFormat="1" ht="16.5">
      <c r="A441" s="99"/>
      <c r="B441" s="99"/>
      <c r="C441" s="99"/>
      <c r="D441" s="99"/>
      <c r="E441" s="99"/>
      <c r="F441" s="53"/>
      <c r="G441" s="52"/>
      <c r="H441" s="115"/>
      <c r="I441" s="43"/>
      <c r="J441" s="115"/>
      <c r="K441" s="154"/>
      <c r="L441" s="115"/>
      <c r="M441" s="154"/>
      <c r="N441" s="43"/>
    </row>
    <row r="442" spans="1:14" s="50" customFormat="1" ht="15.75">
      <c r="A442" s="99"/>
      <c r="B442" s="99"/>
      <c r="C442" s="99"/>
      <c r="D442" s="99"/>
      <c r="E442" s="99"/>
      <c r="F442" s="53"/>
      <c r="G442" s="52"/>
      <c r="H442" s="115"/>
      <c r="I442" s="43"/>
      <c r="J442" s="115"/>
      <c r="K442" s="154"/>
      <c r="L442" s="115"/>
      <c r="M442" s="154"/>
      <c r="N442" s="43"/>
    </row>
    <row r="444" spans="1:14" s="50" customFormat="1" ht="15.75">
      <c r="A444" s="99"/>
      <c r="B444" s="99"/>
      <c r="C444" s="99"/>
      <c r="D444" s="99"/>
      <c r="E444" s="99"/>
      <c r="F444" s="53"/>
      <c r="G444" s="52"/>
      <c r="H444" s="115"/>
      <c r="I444" s="43"/>
      <c r="J444" s="115"/>
      <c r="K444" s="154"/>
      <c r="L444" s="115"/>
      <c r="M444" s="154"/>
      <c r="N444" s="43"/>
    </row>
    <row r="446" ht="16.5">
      <c r="N446" s="68"/>
    </row>
    <row r="448" spans="1:14" s="121" customFormat="1" ht="15.75">
      <c r="A448" s="99"/>
      <c r="B448" s="99"/>
      <c r="C448" s="99"/>
      <c r="D448" s="99"/>
      <c r="E448" s="99"/>
      <c r="F448" s="53"/>
      <c r="G448" s="52"/>
      <c r="H448" s="115"/>
      <c r="I448" s="43"/>
      <c r="J448" s="115"/>
      <c r="K448" s="154"/>
      <c r="L448" s="115"/>
      <c r="M448" s="154"/>
      <c r="N448" s="43"/>
    </row>
    <row r="449" spans="1:14" s="45" customFormat="1" ht="18.75">
      <c r="A449" s="99"/>
      <c r="B449" s="99"/>
      <c r="C449" s="99"/>
      <c r="D449" s="99"/>
      <c r="E449" s="99"/>
      <c r="F449" s="53"/>
      <c r="G449" s="52"/>
      <c r="H449" s="115"/>
      <c r="I449" s="43"/>
      <c r="J449" s="115"/>
      <c r="K449" s="154"/>
      <c r="L449" s="115"/>
      <c r="M449" s="154"/>
      <c r="N449" s="43"/>
    </row>
    <row r="450" spans="1:13" s="68" customFormat="1" ht="16.5">
      <c r="A450" s="99"/>
      <c r="B450" s="99"/>
      <c r="C450" s="99"/>
      <c r="D450" s="99"/>
      <c r="E450" s="99"/>
      <c r="F450" s="53"/>
      <c r="G450" s="52"/>
      <c r="H450" s="115"/>
      <c r="I450" s="43"/>
      <c r="J450" s="115"/>
      <c r="K450" s="154"/>
      <c r="L450" s="115"/>
      <c r="M450" s="154"/>
    </row>
    <row r="462" ht="16.5">
      <c r="N462" s="68"/>
    </row>
    <row r="471" spans="1:14" s="68" customFormat="1" ht="16.5">
      <c r="A471" s="99"/>
      <c r="B471" s="99"/>
      <c r="C471" s="99"/>
      <c r="D471" s="99"/>
      <c r="E471" s="99"/>
      <c r="F471" s="53"/>
      <c r="G471" s="52"/>
      <c r="H471" s="115"/>
      <c r="I471" s="43"/>
      <c r="J471" s="115"/>
      <c r="K471" s="154"/>
      <c r="L471" s="115"/>
      <c r="M471" s="154"/>
      <c r="N471" s="43"/>
    </row>
    <row r="472" ht="16.5">
      <c r="N472" s="68"/>
    </row>
    <row r="475" ht="15.75">
      <c r="N475" s="121"/>
    </row>
    <row r="476" ht="18.75">
      <c r="N476" s="45"/>
    </row>
    <row r="477" spans="1:13" s="68" customFormat="1" ht="16.5">
      <c r="A477" s="99"/>
      <c r="B477" s="99"/>
      <c r="C477" s="99"/>
      <c r="D477" s="99"/>
      <c r="E477" s="99"/>
      <c r="F477" s="53"/>
      <c r="G477" s="52"/>
      <c r="H477" s="115"/>
      <c r="I477" s="43"/>
      <c r="J477" s="115"/>
      <c r="K477" s="154"/>
      <c r="L477" s="115"/>
      <c r="M477" s="154"/>
    </row>
    <row r="478" ht="16.5">
      <c r="N478" s="68"/>
    </row>
    <row r="481" spans="1:14" s="68" customFormat="1" ht="16.5">
      <c r="A481" s="99"/>
      <c r="B481" s="99"/>
      <c r="C481" s="99"/>
      <c r="D481" s="99"/>
      <c r="E481" s="99"/>
      <c r="F481" s="53"/>
      <c r="G481" s="52"/>
      <c r="H481" s="115"/>
      <c r="I481" s="43"/>
      <c r="J481" s="115"/>
      <c r="K481" s="154"/>
      <c r="L481" s="115"/>
      <c r="M481" s="154"/>
      <c r="N481" s="43"/>
    </row>
    <row r="493" spans="1:14" s="68" customFormat="1" ht="16.5">
      <c r="A493" s="99"/>
      <c r="B493" s="99"/>
      <c r="C493" s="99"/>
      <c r="D493" s="99"/>
      <c r="E493" s="99"/>
      <c r="F493" s="53"/>
      <c r="G493" s="52"/>
      <c r="H493" s="115"/>
      <c r="I493" s="43"/>
      <c r="J493" s="115"/>
      <c r="K493" s="154"/>
      <c r="L493" s="115"/>
      <c r="M493" s="154"/>
      <c r="N493" s="43"/>
    </row>
    <row r="496" ht="16.5">
      <c r="N496" s="68"/>
    </row>
    <row r="502" ht="16.5">
      <c r="N502" s="68"/>
    </row>
    <row r="503" spans="1:14" s="68" customFormat="1" ht="16.5">
      <c r="A503" s="99"/>
      <c r="B503" s="99"/>
      <c r="C503" s="99"/>
      <c r="D503" s="99"/>
      <c r="E503" s="99"/>
      <c r="F503" s="53"/>
      <c r="G503" s="52"/>
      <c r="H503" s="115"/>
      <c r="I503" s="43"/>
      <c r="J503" s="115"/>
      <c r="K503" s="154"/>
      <c r="L503" s="115"/>
      <c r="M503" s="154"/>
      <c r="N503" s="43"/>
    </row>
    <row r="506" spans="1:14" s="121" customFormat="1" ht="15.75">
      <c r="A506" s="99"/>
      <c r="B506" s="99"/>
      <c r="C506" s="99"/>
      <c r="D506" s="99"/>
      <c r="E506" s="99"/>
      <c r="F506" s="53"/>
      <c r="G506" s="52"/>
      <c r="H506" s="115"/>
      <c r="I506" s="43"/>
      <c r="J506" s="115"/>
      <c r="K506" s="154"/>
      <c r="L506" s="115"/>
      <c r="M506" s="154"/>
      <c r="N506" s="43"/>
    </row>
    <row r="507" spans="1:14" s="45" customFormat="1" ht="18.75">
      <c r="A507" s="99"/>
      <c r="B507" s="99"/>
      <c r="C507" s="99"/>
      <c r="D507" s="99"/>
      <c r="E507" s="99"/>
      <c r="F507" s="53"/>
      <c r="G507" s="52"/>
      <c r="H507" s="115"/>
      <c r="I507" s="43"/>
      <c r="J507" s="115"/>
      <c r="K507" s="154"/>
      <c r="L507" s="115"/>
      <c r="M507" s="154"/>
      <c r="N507" s="43"/>
    </row>
    <row r="508" spans="1:14" s="68" customFormat="1" ht="16.5">
      <c r="A508" s="99"/>
      <c r="B508" s="99"/>
      <c r="C508" s="99"/>
      <c r="D508" s="99"/>
      <c r="E508" s="99"/>
      <c r="F508" s="53"/>
      <c r="G508" s="52"/>
      <c r="H508" s="115"/>
      <c r="I508" s="43"/>
      <c r="J508" s="115"/>
      <c r="K508" s="154"/>
      <c r="L508" s="115"/>
      <c r="M508" s="154"/>
      <c r="N508" s="43"/>
    </row>
    <row r="509" spans="1:14" s="68" customFormat="1" ht="16.5">
      <c r="A509" s="99"/>
      <c r="B509" s="99"/>
      <c r="C509" s="99"/>
      <c r="D509" s="99"/>
      <c r="E509" s="99"/>
      <c r="F509" s="53"/>
      <c r="G509" s="52"/>
      <c r="H509" s="115"/>
      <c r="I509" s="43"/>
      <c r="J509" s="115"/>
      <c r="K509" s="154"/>
      <c r="L509" s="115"/>
      <c r="M509" s="154"/>
      <c r="N509" s="43"/>
    </row>
    <row r="511" ht="16.5">
      <c r="N511" s="68"/>
    </row>
    <row r="515" ht="15.75">
      <c r="N515" s="121"/>
    </row>
    <row r="516" ht="18.75">
      <c r="N516" s="45"/>
    </row>
    <row r="517" ht="16.5">
      <c r="N517" s="68"/>
    </row>
    <row r="523" ht="16.5">
      <c r="N523" s="68"/>
    </row>
    <row r="527" spans="1:13" s="68" customFormat="1" ht="16.5">
      <c r="A527" s="99"/>
      <c r="B527" s="99"/>
      <c r="C527" s="99"/>
      <c r="D527" s="99"/>
      <c r="E527" s="99"/>
      <c r="F527" s="53"/>
      <c r="G527" s="52"/>
      <c r="H527" s="115"/>
      <c r="I527" s="43"/>
      <c r="J527" s="115"/>
      <c r="K527" s="154"/>
      <c r="L527" s="115"/>
      <c r="M527" s="154"/>
    </row>
    <row r="533" spans="1:14" s="68" customFormat="1" ht="16.5">
      <c r="A533" s="99"/>
      <c r="B533" s="99"/>
      <c r="C533" s="99"/>
      <c r="D533" s="99"/>
      <c r="E533" s="99"/>
      <c r="F533" s="53"/>
      <c r="G533" s="52"/>
      <c r="H533" s="115"/>
      <c r="I533" s="43"/>
      <c r="J533" s="115"/>
      <c r="K533" s="154"/>
      <c r="L533" s="115"/>
      <c r="M533" s="154"/>
      <c r="N533" s="43"/>
    </row>
    <row r="534" ht="16.5">
      <c r="N534" s="68"/>
    </row>
    <row r="540" ht="16.5">
      <c r="N540" s="68"/>
    </row>
    <row r="542" spans="1:14" s="68" customFormat="1" ht="16.5">
      <c r="A542" s="99"/>
      <c r="B542" s="99"/>
      <c r="C542" s="99"/>
      <c r="D542" s="99"/>
      <c r="E542" s="99"/>
      <c r="F542" s="53"/>
      <c r="G542" s="52"/>
      <c r="H542" s="115"/>
      <c r="I542" s="43"/>
      <c r="J542" s="115"/>
      <c r="K542" s="154"/>
      <c r="L542" s="115"/>
      <c r="M542" s="154"/>
      <c r="N542" s="43"/>
    </row>
    <row r="544" ht="15.75">
      <c r="N544" s="121"/>
    </row>
    <row r="545" ht="18.75">
      <c r="N545" s="45"/>
    </row>
    <row r="546" spans="1:14" s="121" customFormat="1" ht="16.5">
      <c r="A546" s="99"/>
      <c r="B546" s="99"/>
      <c r="C546" s="99"/>
      <c r="D546" s="99"/>
      <c r="E546" s="99"/>
      <c r="F546" s="53"/>
      <c r="G546" s="52"/>
      <c r="H546" s="115"/>
      <c r="I546" s="43"/>
      <c r="J546" s="115"/>
      <c r="K546" s="154"/>
      <c r="L546" s="115"/>
      <c r="M546" s="154"/>
      <c r="N546" s="72"/>
    </row>
    <row r="547" spans="1:14" s="45" customFormat="1" ht="18.75">
      <c r="A547" s="99"/>
      <c r="B547" s="99"/>
      <c r="C547" s="99"/>
      <c r="D547" s="99"/>
      <c r="E547" s="99"/>
      <c r="F547" s="53"/>
      <c r="G547" s="52"/>
      <c r="H547" s="115"/>
      <c r="I547" s="43"/>
      <c r="J547" s="115"/>
      <c r="K547" s="154"/>
      <c r="L547" s="115"/>
      <c r="M547" s="154"/>
      <c r="N547" s="46"/>
    </row>
    <row r="548" spans="1:14" s="68" customFormat="1" ht="16.5">
      <c r="A548" s="99"/>
      <c r="B548" s="99"/>
      <c r="C548" s="99"/>
      <c r="D548" s="99"/>
      <c r="E548" s="99"/>
      <c r="F548" s="53"/>
      <c r="G548" s="52"/>
      <c r="H548" s="115"/>
      <c r="I548" s="43"/>
      <c r="J548" s="115"/>
      <c r="K548" s="154"/>
      <c r="L548" s="115"/>
      <c r="M548" s="154"/>
      <c r="N548" s="43"/>
    </row>
    <row r="550" ht="16.5">
      <c r="N550" s="72"/>
    </row>
    <row r="551" ht="15.75">
      <c r="N551" s="46"/>
    </row>
    <row r="552" ht="15.75">
      <c r="N552" s="46"/>
    </row>
    <row r="553" ht="15.75">
      <c r="N553" s="155"/>
    </row>
    <row r="554" spans="1:14" s="68" customFormat="1" ht="18.75">
      <c r="A554" s="99"/>
      <c r="B554" s="99"/>
      <c r="C554" s="99"/>
      <c r="D554" s="99"/>
      <c r="E554" s="99"/>
      <c r="F554" s="53"/>
      <c r="G554" s="52"/>
      <c r="H554" s="115"/>
      <c r="I554" s="43"/>
      <c r="J554" s="115"/>
      <c r="K554" s="154"/>
      <c r="L554" s="115"/>
      <c r="M554" s="154"/>
      <c r="N554" s="51"/>
    </row>
    <row r="555" ht="16.5">
      <c r="N555" s="72"/>
    </row>
    <row r="558" spans="1:14" s="68" customFormat="1" ht="16.5">
      <c r="A558" s="99"/>
      <c r="B558" s="99"/>
      <c r="C558" s="99"/>
      <c r="D558" s="99"/>
      <c r="E558" s="99"/>
      <c r="F558" s="53"/>
      <c r="G558" s="52"/>
      <c r="H558" s="115"/>
      <c r="I558" s="43"/>
      <c r="J558" s="115"/>
      <c r="K558" s="154"/>
      <c r="L558" s="115"/>
      <c r="M558" s="154"/>
      <c r="N558" s="72"/>
    </row>
    <row r="562" ht="16.5">
      <c r="N562" s="68"/>
    </row>
    <row r="565" spans="1:13" s="68" customFormat="1" ht="16.5">
      <c r="A565" s="99"/>
      <c r="B565" s="99"/>
      <c r="C565" s="99"/>
      <c r="D565" s="99"/>
      <c r="E565" s="99"/>
      <c r="F565" s="53"/>
      <c r="G565" s="52"/>
      <c r="H565" s="115"/>
      <c r="I565" s="43"/>
      <c r="J565" s="115"/>
      <c r="K565" s="154"/>
      <c r="L565" s="115"/>
      <c r="M565" s="154"/>
    </row>
    <row r="568" ht="16.5">
      <c r="N568" s="68"/>
    </row>
    <row r="571" spans="1:13" s="68" customFormat="1" ht="16.5">
      <c r="A571" s="99"/>
      <c r="B571" s="99"/>
      <c r="C571" s="99"/>
      <c r="D571" s="99"/>
      <c r="E571" s="99"/>
      <c r="F571" s="53"/>
      <c r="G571" s="52"/>
      <c r="H571" s="115"/>
      <c r="I571" s="43"/>
      <c r="J571" s="115"/>
      <c r="K571" s="154"/>
      <c r="L571" s="115"/>
      <c r="M571" s="154"/>
    </row>
    <row r="574" ht="15.75">
      <c r="N574" s="121"/>
    </row>
    <row r="575" spans="1:14" s="121" customFormat="1" ht="18.75">
      <c r="A575" s="99"/>
      <c r="B575" s="99"/>
      <c r="C575" s="99"/>
      <c r="D575" s="99"/>
      <c r="E575" s="99"/>
      <c r="F575" s="53"/>
      <c r="G575" s="52"/>
      <c r="H575" s="115"/>
      <c r="I575" s="43"/>
      <c r="J575" s="115"/>
      <c r="K575" s="154"/>
      <c r="L575" s="115"/>
      <c r="M575" s="154"/>
      <c r="N575" s="45"/>
    </row>
    <row r="576" spans="1:14" s="45" customFormat="1" ht="18.75">
      <c r="A576" s="99"/>
      <c r="B576" s="99"/>
      <c r="C576" s="99"/>
      <c r="D576" s="99"/>
      <c r="E576" s="99"/>
      <c r="F576" s="53"/>
      <c r="G576" s="52"/>
      <c r="H576" s="115"/>
      <c r="I576" s="43"/>
      <c r="J576" s="115"/>
      <c r="K576" s="154"/>
      <c r="L576" s="115"/>
      <c r="M576" s="154"/>
      <c r="N576" s="43"/>
    </row>
    <row r="577" spans="1:14" s="72" customFormat="1" ht="16.5">
      <c r="A577" s="99"/>
      <c r="B577" s="99"/>
      <c r="C577" s="99"/>
      <c r="D577" s="99"/>
      <c r="E577" s="99"/>
      <c r="F577" s="53"/>
      <c r="G577" s="52"/>
      <c r="H577" s="115"/>
      <c r="I577" s="43"/>
      <c r="J577" s="115"/>
      <c r="K577" s="154"/>
      <c r="L577" s="115"/>
      <c r="M577" s="154"/>
      <c r="N577" s="43"/>
    </row>
    <row r="578" spans="1:14" s="46" customFormat="1" ht="15.75">
      <c r="A578" s="99"/>
      <c r="B578" s="99"/>
      <c r="C578" s="99"/>
      <c r="D578" s="99"/>
      <c r="E578" s="99"/>
      <c r="F578" s="53"/>
      <c r="G578" s="52"/>
      <c r="H578" s="115"/>
      <c r="I578" s="43"/>
      <c r="J578" s="115"/>
      <c r="K578" s="154"/>
      <c r="L578" s="115"/>
      <c r="M578" s="154"/>
      <c r="N578" s="43"/>
    </row>
    <row r="581" spans="1:14" s="72" customFormat="1" ht="16.5">
      <c r="A581" s="99"/>
      <c r="B581" s="99"/>
      <c r="C581" s="99"/>
      <c r="D581" s="99"/>
      <c r="E581" s="99"/>
      <c r="F581" s="53"/>
      <c r="G581" s="52"/>
      <c r="H581" s="115"/>
      <c r="I581" s="43"/>
      <c r="J581" s="115"/>
      <c r="K581" s="154"/>
      <c r="L581" s="115"/>
      <c r="M581" s="154"/>
      <c r="N581" s="43"/>
    </row>
    <row r="582" spans="1:14" s="46" customFormat="1" ht="15.75">
      <c r="A582" s="99"/>
      <c r="B582" s="99"/>
      <c r="C582" s="99"/>
      <c r="D582" s="99"/>
      <c r="E582" s="99"/>
      <c r="F582" s="53"/>
      <c r="G582" s="52"/>
      <c r="H582" s="115"/>
      <c r="I582" s="43"/>
      <c r="J582" s="115"/>
      <c r="K582" s="154"/>
      <c r="L582" s="115"/>
      <c r="M582" s="154"/>
      <c r="N582" s="43"/>
    </row>
    <row r="583" spans="1:14" s="46" customFormat="1" ht="15.75">
      <c r="A583" s="99"/>
      <c r="B583" s="99"/>
      <c r="C583" s="99"/>
      <c r="D583" s="99"/>
      <c r="E583" s="99"/>
      <c r="F583" s="53"/>
      <c r="G583" s="52"/>
      <c r="H583" s="115"/>
      <c r="I583" s="43"/>
      <c r="J583" s="115"/>
      <c r="K583" s="154"/>
      <c r="L583" s="115"/>
      <c r="M583" s="154"/>
      <c r="N583" s="43"/>
    </row>
    <row r="584" spans="1:14" s="155" customFormat="1" ht="15.75">
      <c r="A584" s="99"/>
      <c r="B584" s="99"/>
      <c r="C584" s="99"/>
      <c r="D584" s="99"/>
      <c r="E584" s="99"/>
      <c r="F584" s="53"/>
      <c r="G584" s="52"/>
      <c r="H584" s="115"/>
      <c r="I584" s="43"/>
      <c r="J584" s="115"/>
      <c r="K584" s="154"/>
      <c r="L584" s="115"/>
      <c r="M584" s="154"/>
      <c r="N584" s="43"/>
    </row>
    <row r="585" spans="1:14" s="51" customFormat="1" ht="18.75">
      <c r="A585" s="99"/>
      <c r="B585" s="99"/>
      <c r="C585" s="99"/>
      <c r="D585" s="99"/>
      <c r="E585" s="99"/>
      <c r="F585" s="53"/>
      <c r="G585" s="52"/>
      <c r="H585" s="115"/>
      <c r="I585" s="43"/>
      <c r="J585" s="115"/>
      <c r="K585" s="154"/>
      <c r="L585" s="115"/>
      <c r="M585" s="154"/>
      <c r="N585" s="43"/>
    </row>
    <row r="586" spans="1:14" s="72" customFormat="1" ht="18.75" customHeight="1">
      <c r="A586" s="99"/>
      <c r="B586" s="99"/>
      <c r="C586" s="99"/>
      <c r="D586" s="99"/>
      <c r="E586" s="99"/>
      <c r="F586" s="53"/>
      <c r="G586" s="52"/>
      <c r="H586" s="115"/>
      <c r="I586" s="43"/>
      <c r="J586" s="115"/>
      <c r="K586" s="154"/>
      <c r="L586" s="115"/>
      <c r="M586" s="154"/>
      <c r="N586" s="43"/>
    </row>
    <row r="589" spans="1:14" s="72" customFormat="1" ht="16.5">
      <c r="A589" s="99"/>
      <c r="B589" s="99"/>
      <c r="C589" s="99"/>
      <c r="D589" s="99"/>
      <c r="E589" s="99"/>
      <c r="F589" s="53"/>
      <c r="G589" s="52"/>
      <c r="H589" s="115"/>
      <c r="I589" s="43"/>
      <c r="J589" s="115"/>
      <c r="K589" s="154"/>
      <c r="L589" s="115"/>
      <c r="M589" s="154"/>
      <c r="N589" s="43"/>
    </row>
    <row r="593" spans="1:14" s="68" customFormat="1" ht="16.5">
      <c r="A593" s="99"/>
      <c r="B593" s="99"/>
      <c r="C593" s="99"/>
      <c r="D593" s="99"/>
      <c r="E593" s="99"/>
      <c r="F593" s="53"/>
      <c r="G593" s="52"/>
      <c r="H593" s="115"/>
      <c r="I593" s="43"/>
      <c r="J593" s="115"/>
      <c r="K593" s="154"/>
      <c r="L593" s="115"/>
      <c r="M593" s="154"/>
      <c r="N593" s="43"/>
    </row>
    <row r="596" spans="1:14" s="68" customFormat="1" ht="16.5">
      <c r="A596" s="99"/>
      <c r="B596" s="99"/>
      <c r="C596" s="99"/>
      <c r="D596" s="99"/>
      <c r="E596" s="99"/>
      <c r="F596" s="53"/>
      <c r="G596" s="52"/>
      <c r="H596" s="115"/>
      <c r="I596" s="43"/>
      <c r="J596" s="115"/>
      <c r="K596" s="154"/>
      <c r="L596" s="115"/>
      <c r="M596" s="154"/>
      <c r="N596" s="43"/>
    </row>
    <row r="599" spans="1:14" s="68" customFormat="1" ht="16.5">
      <c r="A599" s="99"/>
      <c r="B599" s="99"/>
      <c r="C599" s="99"/>
      <c r="D599" s="99"/>
      <c r="E599" s="99"/>
      <c r="F599" s="53"/>
      <c r="G599" s="52"/>
      <c r="H599" s="115"/>
      <c r="I599" s="43"/>
      <c r="J599" s="115"/>
      <c r="K599" s="154"/>
      <c r="L599" s="115"/>
      <c r="M599" s="154"/>
      <c r="N599" s="43"/>
    </row>
    <row r="602" spans="1:14" s="68" customFormat="1" ht="16.5">
      <c r="A602" s="99"/>
      <c r="B602" s="99"/>
      <c r="C602" s="99"/>
      <c r="D602" s="99"/>
      <c r="E602" s="99"/>
      <c r="F602" s="53"/>
      <c r="G602" s="52"/>
      <c r="H602" s="115"/>
      <c r="I602" s="43"/>
      <c r="J602" s="115"/>
      <c r="K602" s="154"/>
      <c r="L602" s="115"/>
      <c r="M602" s="154"/>
      <c r="N602" s="43"/>
    </row>
    <row r="605" spans="1:14" s="121" customFormat="1" ht="15.75">
      <c r="A605" s="99"/>
      <c r="B605" s="99"/>
      <c r="C605" s="99"/>
      <c r="D605" s="99"/>
      <c r="E605" s="99"/>
      <c r="F605" s="53"/>
      <c r="G605" s="52"/>
      <c r="H605" s="115"/>
      <c r="I605" s="43"/>
      <c r="J605" s="115"/>
      <c r="K605" s="154"/>
      <c r="L605" s="115"/>
      <c r="M605" s="154"/>
      <c r="N605" s="43"/>
    </row>
    <row r="606" spans="1:14" s="45" customFormat="1" ht="18.75">
      <c r="A606" s="99"/>
      <c r="B606" s="99"/>
      <c r="C606" s="99"/>
      <c r="D606" s="99"/>
      <c r="E606" s="99"/>
      <c r="F606" s="53"/>
      <c r="G606" s="52"/>
      <c r="H606" s="115"/>
      <c r="I606" s="43"/>
      <c r="J606" s="115"/>
      <c r="K606" s="154"/>
      <c r="L606" s="115"/>
      <c r="M606" s="154"/>
      <c r="N606" s="43"/>
    </row>
  </sheetData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Mestský úrad Hlohovec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Andreánska</dc:creator>
  <cp:keywords/>
  <dc:description/>
  <cp:lastModifiedBy>Ondrej</cp:lastModifiedBy>
  <cp:lastPrinted>2011-11-22T06:17:42Z</cp:lastPrinted>
  <dcterms:created xsi:type="dcterms:W3CDTF">2008-01-21T09:22:25Z</dcterms:created>
  <dcterms:modified xsi:type="dcterms:W3CDTF">2012-02-17T10:10:13Z</dcterms:modified>
  <cp:category/>
  <cp:version/>
  <cp:contentType/>
  <cp:contentStatus/>
</cp:coreProperties>
</file>